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66925"/>
  <mc:AlternateContent xmlns:mc="http://schemas.openxmlformats.org/markup-compatibility/2006">
    <mc:Choice Requires="x15">
      <x15ac:absPath xmlns:x15ac="http://schemas.microsoft.com/office/spreadsheetml/2010/11/ac" url="C:\Users\Cydney\Documents\Green Spark Group\"/>
    </mc:Choice>
  </mc:AlternateContent>
  <bookViews>
    <workbookView xWindow="0" yWindow="0" windowWidth="20490" windowHeight="7530"/>
  </bookViews>
  <sheets>
    <sheet name="Overview" sheetId="4" r:id="rId1"/>
    <sheet name="Lumber Purchase Worksheet" sheetId="1" r:id="rId2"/>
    <sheet name="Dropdown Data" sheetId="2" state="hidden" r:id="rId3"/>
  </sheets>
  <externalReferences>
    <externalReference r:id="rId4"/>
  </externalReferences>
  <definedNames>
    <definedName name="Length">[1]Dropdowns!$D$3:$D$5</definedName>
    <definedName name="Thickness">[1]Dropdowns!$E$3:$E$8</definedName>
    <definedName name="Type">[1]Dropdowns!$B$3:$B$6</definedName>
    <definedName name="Use">[1]Dropdowns!$A$3:$A$4</definedName>
    <definedName name="Width">[1]Dropdowns!$C$3:$C$4</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1" i="1" l="1"/>
  <c r="J69" i="1"/>
  <c r="I69" i="1"/>
  <c r="F69" i="1"/>
  <c r="J73" i="1" s="1"/>
  <c r="D69" i="1"/>
  <c r="E73" i="1" s="1"/>
  <c r="J71" i="1" l="1"/>
  <c r="J65" i="1"/>
  <c r="J64" i="1"/>
  <c r="I65" i="1"/>
  <c r="I64" i="1"/>
  <c r="F65" i="1"/>
  <c r="F64" i="1"/>
  <c r="D65" i="1"/>
  <c r="D64" i="1"/>
  <c r="F67" i="1" l="1"/>
  <c r="D67" i="1"/>
  <c r="I67" i="1"/>
  <c r="J67" i="1"/>
</calcChain>
</file>

<file path=xl/sharedStrings.xml><?xml version="1.0" encoding="utf-8"?>
<sst xmlns="http://schemas.openxmlformats.org/spreadsheetml/2006/main" count="127" uniqueCount="111">
  <si>
    <t>Person icon is in this cell</t>
  </si>
  <si>
    <t>Envelope is in this cell</t>
  </si>
  <si>
    <t>Enter name here</t>
  </si>
  <si>
    <t>CONSTRUCTION COORDINATOR:</t>
  </si>
  <si>
    <t>DATES:</t>
  </si>
  <si>
    <t>Enter dates here</t>
  </si>
  <si>
    <t xml:space="preserve">PRODUCTION NAME: </t>
  </si>
  <si>
    <t xml:space="preserve">PRODUCTION TYPE: </t>
  </si>
  <si>
    <t>IF TV, # OF EPISODES</t>
  </si>
  <si>
    <t>MAIN PRODUCTION LOCATION</t>
  </si>
  <si>
    <t>Production Type Drop Down</t>
  </si>
  <si>
    <t xml:space="preserve">Movie - Digital </t>
  </si>
  <si>
    <t>Movie - Micro</t>
  </si>
  <si>
    <t xml:space="preserve">Movie - Small </t>
  </si>
  <si>
    <t>Movie - Medium</t>
  </si>
  <si>
    <t>Movie - Large</t>
  </si>
  <si>
    <t>Movie - Tentpole</t>
  </si>
  <si>
    <t>TV - 1/2 hr scripted single cam</t>
  </si>
  <si>
    <t>TV - 1/2 hr scripted multi cam</t>
  </si>
  <si>
    <t xml:space="preserve">Other </t>
  </si>
  <si>
    <t>TV - 1 hr scripted drama</t>
  </si>
  <si>
    <t>Ú</t>
  </si>
  <si>
    <t>Enter number of episodes</t>
  </si>
  <si>
    <t>Enter production location</t>
  </si>
  <si>
    <t xml:space="preserve">Plywood Definitions </t>
  </si>
  <si>
    <t xml:space="preserve">Lauan or Meranti that is not FSC certified. </t>
  </si>
  <si>
    <t>A specific alternative to non-FSC Lauan.</t>
  </si>
  <si>
    <t>Lauan or Meranti that is FSC certified. Look for a sticker on the panel to verify certification. Just because the mill, wholesaler, or retailer is FSC certified (to Chain of Custody or COC) it does not necessarily mean the plywood they carry is coming from certified forests.  Company certification ensures a sustainable chain of custody, but first and foremost look for actual product (Lauan/Meranti plywood) certification.</t>
  </si>
  <si>
    <t xml:space="preserve">Lauan Alternative – Other: </t>
  </si>
  <si>
    <r>
      <t>Lauan/Meranti – Non Certified</t>
    </r>
    <r>
      <rPr>
        <sz val="11"/>
        <color theme="2" tint="-0.749992370372631"/>
        <rFont val="Corbel"/>
        <family val="2"/>
      </rPr>
      <t xml:space="preserve">: </t>
    </r>
  </si>
  <si>
    <r>
      <t>Lauan/Meranti – FSC</t>
    </r>
    <r>
      <rPr>
        <sz val="11"/>
        <color theme="2" tint="-0.749992370372631"/>
        <rFont val="Corbel"/>
        <family val="2"/>
      </rPr>
      <t>:</t>
    </r>
  </si>
  <si>
    <r>
      <t>Lauan Alternative – Revolution Ply</t>
    </r>
    <r>
      <rPr>
        <sz val="11"/>
        <color theme="2" tint="-0.749992370372631"/>
        <rFont val="Corbel"/>
        <family val="2"/>
      </rPr>
      <t xml:space="preserve">: </t>
    </r>
  </si>
  <si>
    <t>Reuse Questions</t>
  </si>
  <si>
    <r>
      <rPr>
        <b/>
        <sz val="22"/>
        <color rgb="FF00B0F0"/>
        <rFont val="Corbel"/>
        <family val="2"/>
      </rPr>
      <t>P</t>
    </r>
    <r>
      <rPr>
        <b/>
        <sz val="22"/>
        <color theme="1" tint="0.34998626667073579"/>
        <rFont val="Corbel"/>
        <family val="2"/>
      </rPr>
      <t>roduction</t>
    </r>
    <r>
      <rPr>
        <b/>
        <sz val="22"/>
        <color rgb="FF00B0F0"/>
        <rFont val="Corbel"/>
        <family val="2"/>
      </rPr>
      <t xml:space="preserve"> Lu</t>
    </r>
    <r>
      <rPr>
        <b/>
        <sz val="22"/>
        <color theme="1" tint="0.34998626667073579"/>
        <rFont val="Corbel"/>
        <family val="2"/>
      </rPr>
      <t xml:space="preserve">mber </t>
    </r>
    <r>
      <rPr>
        <b/>
        <sz val="22"/>
        <color rgb="FF00B0F0"/>
        <rFont val="Corbel"/>
        <family val="2"/>
      </rPr>
      <t>M</t>
    </r>
    <r>
      <rPr>
        <b/>
        <sz val="22"/>
        <color theme="1" tint="0.34998626667073579"/>
        <rFont val="Corbel"/>
        <family val="2"/>
      </rPr>
      <t>aterial (PLUM) Worksheet</t>
    </r>
  </si>
  <si>
    <t>Select if you used any plywood for set walls other than Lauan/Meranti or Revolution Ply. (e.g. Birch, if used for set walls)</t>
  </si>
  <si>
    <t>Did you incorporate any previously used set walls into your sets?</t>
  </si>
  <si>
    <t>Yes</t>
  </si>
  <si>
    <t>No</t>
  </si>
  <si>
    <t xml:space="preserve">Estimate the number of repurposed walls: </t>
  </si>
  <si>
    <t>Enter # of repurposed walls</t>
  </si>
  <si>
    <t>Instructions</t>
  </si>
  <si>
    <t>Product Detail/Name</t>
  </si>
  <si>
    <t>Direct Supplier Name</t>
  </si>
  <si>
    <t xml:space="preserve">Type of Plywood (choose one below) </t>
  </si>
  <si>
    <t>Certification</t>
  </si>
  <si>
    <t>Number of Sheets</t>
  </si>
  <si>
    <t>Width</t>
  </si>
  <si>
    <t>Thickness</t>
  </si>
  <si>
    <t>Provide factory of origin</t>
  </si>
  <si>
    <t>Supplier Location</t>
  </si>
  <si>
    <t>Cost/
Sheet</t>
  </si>
  <si>
    <t>Width (feet)</t>
  </si>
  <si>
    <t>Length (feet)</t>
  </si>
  <si>
    <t>Thickness (inches)</t>
  </si>
  <si>
    <t>Types of Ply</t>
  </si>
  <si>
    <t>Lauan/Meranti – Non Certified</t>
  </si>
  <si>
    <t>Lauan/Meranti – FSC</t>
  </si>
  <si>
    <t>Lauan Alternative – Revolution Ply</t>
  </si>
  <si>
    <t>Lauan Alternative – Other</t>
  </si>
  <si>
    <t>FSC</t>
  </si>
  <si>
    <t>Non-certified</t>
  </si>
  <si>
    <t>PEFC</t>
  </si>
  <si>
    <t>primed lauan</t>
  </si>
  <si>
    <t>Supplier I</t>
  </si>
  <si>
    <t>Kayu Lapis</t>
  </si>
  <si>
    <t>Length</t>
  </si>
  <si>
    <t>Supplier II</t>
  </si>
  <si>
    <t>Atlanta, GA</t>
  </si>
  <si>
    <t>Ply Subtotals</t>
  </si>
  <si>
    <t>4 x 8 x ¼”</t>
  </si>
  <si>
    <t xml:space="preserve">4 x 10 x ¼” </t>
  </si>
  <si>
    <t>Sheet Dimensions</t>
  </si>
  <si>
    <t xml:space="preserve">Percent of sheets that are Non-Certified Lauan/Meranti </t>
  </si>
  <si>
    <t>Ensure the plywood purchased comes from responsibly managed forests.</t>
  </si>
  <si>
    <t>By responsibly managed, we mean forests that are operating legally, protecting biodiversity and not causing tropical deforestation or conversion of natural tropical forests to plantations.</t>
  </si>
  <si>
    <t>For more information on FSC:</t>
  </si>
  <si>
    <t>https://us.fsc.org/</t>
  </si>
  <si>
    <t xml:space="preserve">For more information on Revolution Ply: </t>
  </si>
  <si>
    <t>http://www.patriottimber.com/plywood-lumber-products/revolutionply-2/</t>
  </si>
  <si>
    <t>Overview</t>
  </si>
  <si>
    <t>This is an overview on the Green Production Guide's Production Lumber Material Worksheet (aka PLUM). Please review the information below and use the next tab to enter your data on plywood purchases used to build set walls.</t>
  </si>
  <si>
    <t>Responsibilities of Each Production</t>
  </si>
  <si>
    <t>For tropical wood species, especially meranti (lauan):</t>
  </si>
  <si>
    <t>Each production should complete this Lumber Worksheet.</t>
  </si>
  <si>
    <t>Request wood products that are legality and/or eco-certified.  Show a preference for products certified by the Forest Stewardship Council (FSC) which represent the best assurance of legality and biodiversity protection.</t>
  </si>
  <si>
    <t>Preference
Level</t>
  </si>
  <si>
    <t>Certification Schemes (in order of strength)</t>
  </si>
  <si>
    <t>Type of Certification</t>
  </si>
  <si>
    <t>Legality
Assurance</t>
  </si>
  <si>
    <t>Biodiversity Protection</t>
  </si>
  <si>
    <t>Logo or
Verification*</t>
  </si>
  <si>
    <t>FSC:  Forest Stewardship Council</t>
  </si>
  <si>
    <t>Responsible Forest Management, Chain of Custody for supply chains</t>
  </si>
  <si>
    <t>Strong: Certification ensures no forest conversion occurs and protects high conservation values</t>
  </si>
  <si>
    <t>FSC Certification</t>
  </si>
  <si>
    <t>Just because the mill is FSC certified (to Chain of Custody or COC) or a retailer is certified does not necessarily mean the plywood they carry is coming from certified forests. Company certification ensures a sustainable chain of custody, but first and foremost look for actual product (Lauan/Meranti plywood) certification.</t>
  </si>
  <si>
    <r>
      <rPr>
        <b/>
        <sz val="11"/>
        <color theme="1" tint="0.14999847407452621"/>
        <rFont val="Corbel"/>
        <family val="2"/>
      </rPr>
      <t xml:space="preserve">Alternatives: </t>
    </r>
    <r>
      <rPr>
        <sz val="11"/>
        <color theme="1" tint="0.14999847407452621"/>
        <rFont val="Corbel"/>
        <family val="2"/>
      </rPr>
      <t xml:space="preserve">Alternatives can be plywood made of species other than meranti (lauan), or products marketed as alternatives such as Revolution Ply.  </t>
    </r>
  </si>
  <si>
    <t xml:space="preserve">Preferred Certification Information </t>
  </si>
  <si>
    <t>Percent of sheets that are RevPly/Lauan Alternative</t>
  </si>
  <si>
    <t>Certification 
(choose one)</t>
  </si>
  <si>
    <t xml:space="preserve">Note: This worksheet is specifically for Lauan/Meranti plywood and its alternatives (like RevPly). It is not intended to be used to track all lumber purchases.  </t>
  </si>
  <si>
    <t>PLEASE READ 
Use this worksheet to track all Lauan/Meranti &amp; Revolution Ply purchased. Add any other type of plywood purchased to build set walls.</t>
  </si>
  <si>
    <r>
      <rPr>
        <b/>
        <sz val="16"/>
        <color theme="0"/>
        <rFont val="Century Gothic"/>
        <family val="2"/>
      </rPr>
      <t xml:space="preserve">PLEASE READ </t>
    </r>
    <r>
      <rPr>
        <b/>
        <sz val="14"/>
        <color theme="0"/>
        <rFont val="Century Gothic"/>
        <family val="2"/>
      </rPr>
      <t xml:space="preserve">
Use this worksheet to track all Lauan/Meranti &amp; Revolution Ply purchased. Add any other type of plywood purchased to build set walls.</t>
    </r>
  </si>
  <si>
    <t>Answer the reuse questions above, and list plywood purchases on the table below. Note: List only Lauan/Meranti plywood, its alternatives, and plywood used for set walls. Factory/mill of origin only needs to be supplied for Lauan/Meranti purchases.</t>
  </si>
  <si>
    <t>Los Angeles, CA</t>
  </si>
  <si>
    <t>Total Sheets Per Type 
(dimensions listed above)</t>
  </si>
  <si>
    <t>Total Sheets Per Type 
(all dimensions)</t>
  </si>
  <si>
    <t>Percent of sheets purchased that are FSC Certified Lauan/Meranti</t>
  </si>
  <si>
    <t xml:space="preserve">         Grand Total Number of Sheets (all types of ply, all dimensions)</t>
  </si>
  <si>
    <t>birch</t>
  </si>
  <si>
    <t xml:space="preserve">Totals for number of ply sheets per category and dimension. All totals below are automatically calculated.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</si>
</sst>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lt;=9999999]###\-####;\(###\)\ ###\-####"/>
  </numFmts>
  <fonts count="56" x14ac:knownFonts="1">
    <font>
      <sz val="11"/>
      <color theme="1"/>
      <name val="Calibri"/>
      <family val="2"/>
      <scheme val="minor"/>
    </font>
    <font>
      <sz val="11"/>
      <color theme="1"/>
      <name val="Calibri"/>
      <family val="2"/>
      <scheme val="minor"/>
    </font>
    <font>
      <b/>
      <sz val="11"/>
      <color theme="3"/>
      <name val="Calibri"/>
      <family val="2"/>
      <scheme val="minor"/>
    </font>
    <font>
      <sz val="11"/>
      <color rgb="FF3F3F76"/>
      <name val="Calibri"/>
      <family val="2"/>
      <scheme val="minor"/>
    </font>
    <font>
      <sz val="11"/>
      <color theme="0"/>
      <name val="Calibri"/>
      <family val="2"/>
      <scheme val="minor"/>
    </font>
    <font>
      <b/>
      <sz val="20"/>
      <color theme="1"/>
      <name val="Corbel"/>
      <family val="2"/>
    </font>
    <font>
      <b/>
      <sz val="20"/>
      <color theme="1" tint="0.34998626667073579"/>
      <name val="Corbel"/>
      <family val="2"/>
    </font>
    <font>
      <sz val="11"/>
      <color rgb="FFFFFFFF"/>
      <name val="Calibri"/>
      <family val="2"/>
    </font>
    <font>
      <b/>
      <sz val="11"/>
      <color rgb="FF1F4E49"/>
      <name val="Corbel"/>
      <family val="2"/>
    </font>
    <font>
      <sz val="11"/>
      <color rgb="FF274B46"/>
      <name val="Calibri"/>
      <family val="2"/>
    </font>
    <font>
      <b/>
      <sz val="14"/>
      <color theme="0"/>
      <name val="Century Gothic"/>
      <family val="2"/>
    </font>
    <font>
      <b/>
      <sz val="18"/>
      <color rgb="FF00B0F0"/>
      <name val="Symbol"/>
      <family val="1"/>
      <charset val="2"/>
    </font>
    <font>
      <sz val="10"/>
      <color theme="1"/>
      <name val="Verdana"/>
      <family val="2"/>
    </font>
    <font>
      <sz val="11"/>
      <color theme="2" tint="-0.749992370372631"/>
      <name val="Calibri"/>
      <family val="2"/>
      <scheme val="minor"/>
    </font>
    <font>
      <sz val="11"/>
      <color theme="2" tint="-0.749992370372631"/>
      <name val="Corbel"/>
      <family val="2"/>
    </font>
    <font>
      <b/>
      <sz val="11"/>
      <color theme="2" tint="-0.749992370372631"/>
      <name val="Corbel"/>
      <family val="2"/>
    </font>
    <font>
      <b/>
      <sz val="12"/>
      <color theme="2" tint="-0.749992370372631"/>
      <name val="Corbel"/>
      <family val="2"/>
    </font>
    <font>
      <b/>
      <sz val="18"/>
      <color theme="2" tint="-0.749992370372631"/>
      <name val="Corbel"/>
      <family val="2"/>
    </font>
    <font>
      <b/>
      <sz val="22"/>
      <color theme="1" tint="0.34998626667073579"/>
      <name val="Corbel"/>
      <family val="2"/>
    </font>
    <font>
      <b/>
      <sz val="22"/>
      <color rgb="FF00B0F0"/>
      <name val="Corbel"/>
      <family val="2"/>
    </font>
    <font>
      <b/>
      <sz val="18"/>
      <color theme="1" tint="0.14999847407452621"/>
      <name val="Corbel"/>
      <family val="2"/>
    </font>
    <font>
      <b/>
      <sz val="16"/>
      <color theme="0"/>
      <name val="Century Gothic"/>
      <family val="2"/>
    </font>
    <font>
      <sz val="12"/>
      <color theme="1" tint="0.14999847407452621"/>
      <name val="Corbel"/>
      <family val="2"/>
    </font>
    <font>
      <b/>
      <sz val="12"/>
      <color theme="0"/>
      <name val="Corbel"/>
      <family val="2"/>
    </font>
    <font>
      <sz val="11"/>
      <color theme="1" tint="0.14999847407452621"/>
      <name val="Corbel"/>
      <family val="2"/>
    </font>
    <font>
      <i/>
      <sz val="11"/>
      <color theme="1" tint="0.14999847407452621"/>
      <name val="Corbel"/>
      <family val="2"/>
    </font>
    <font>
      <b/>
      <sz val="11"/>
      <color theme="1" tint="0.14999847407452621"/>
      <name val="Corbel"/>
      <family val="2"/>
    </font>
    <font>
      <sz val="12"/>
      <color theme="1"/>
      <name val="Corbel"/>
      <family val="2"/>
    </font>
    <font>
      <b/>
      <sz val="12"/>
      <color theme="1" tint="0.14999847407452621"/>
      <name val="Corbel"/>
      <family val="2"/>
    </font>
    <font>
      <sz val="12"/>
      <color theme="2" tint="-0.749992370372631"/>
      <name val="Corbel"/>
      <family val="2"/>
    </font>
    <font>
      <b/>
      <sz val="18"/>
      <color rgb="FF00B0F0"/>
      <name val="Calibri"/>
      <family val="2"/>
      <scheme val="minor"/>
    </font>
    <font>
      <b/>
      <sz val="12"/>
      <color theme="1"/>
      <name val="Corbel"/>
      <family val="2"/>
    </font>
    <font>
      <b/>
      <sz val="14"/>
      <color theme="2" tint="-0.499984740745262"/>
      <name val="Calibri"/>
      <family val="2"/>
      <scheme val="minor"/>
    </font>
    <font>
      <b/>
      <sz val="28"/>
      <color theme="0"/>
      <name val="Century Gothic"/>
      <family val="2"/>
    </font>
    <font>
      <b/>
      <sz val="48"/>
      <color theme="0"/>
      <name val="Century Gothic"/>
      <family val="2"/>
    </font>
    <font>
      <b/>
      <sz val="16"/>
      <color theme="2" tint="-0.499984740745262"/>
      <name val="Corbel"/>
      <family val="2"/>
    </font>
    <font>
      <b/>
      <sz val="12"/>
      <color theme="2" tint="-0.499984740745262"/>
      <name val="Corbel"/>
      <family val="2"/>
    </font>
    <font>
      <sz val="11"/>
      <color theme="1"/>
      <name val="Century Gothic"/>
      <family val="2"/>
    </font>
    <font>
      <b/>
      <sz val="12"/>
      <color theme="0"/>
      <name val="Century Gothic"/>
      <family val="2"/>
    </font>
    <font>
      <u/>
      <sz val="11"/>
      <color theme="10"/>
      <name val="Calibri"/>
      <family val="2"/>
    </font>
    <font>
      <b/>
      <i/>
      <sz val="11"/>
      <color theme="1" tint="0.14999847407452621"/>
      <name val="Corbel"/>
      <family val="2"/>
    </font>
    <font>
      <b/>
      <sz val="14"/>
      <color theme="1" tint="0.249977111117893"/>
      <name val="Corbel"/>
      <family val="2"/>
    </font>
    <font>
      <sz val="11"/>
      <color theme="1" tint="0.249977111117893"/>
      <name val="Calibri"/>
      <family val="2"/>
      <scheme val="minor"/>
    </font>
    <font>
      <sz val="11"/>
      <color theme="1" tint="0.249977111117893"/>
      <name val="Corbel"/>
      <family val="2"/>
    </font>
    <font>
      <sz val="36"/>
      <color rgb="FF00B0F0"/>
      <name val="Symbol"/>
      <family val="1"/>
      <charset val="2"/>
    </font>
    <font>
      <b/>
      <sz val="10"/>
      <color theme="0"/>
      <name val="Corbel"/>
      <family val="2"/>
    </font>
    <font>
      <sz val="10"/>
      <color theme="1" tint="0.249977111117893"/>
      <name val="Corbel"/>
      <family val="2"/>
    </font>
    <font>
      <sz val="14"/>
      <color theme="1" tint="0.249977111117893"/>
      <name val="Corbel"/>
      <family val="2"/>
    </font>
    <font>
      <u/>
      <sz val="11"/>
      <color rgb="FF00B0F0"/>
      <name val="Corbel"/>
      <family val="2"/>
    </font>
    <font>
      <sz val="11"/>
      <color rgb="FF00B0F0"/>
      <name val="Corbel"/>
      <family val="2"/>
    </font>
    <font>
      <sz val="11"/>
      <color rgb="FF00B0F0"/>
      <name val="Calibri"/>
      <family val="2"/>
      <scheme val="minor"/>
    </font>
    <font>
      <sz val="11"/>
      <color theme="1" tint="0.14999847407452621"/>
      <name val="Calibri"/>
      <family val="2"/>
      <scheme val="minor"/>
    </font>
    <font>
      <b/>
      <sz val="20"/>
      <color rgb="FF00B0F0"/>
      <name val="Symbol"/>
      <family val="1"/>
      <charset val="2"/>
    </font>
    <font>
      <b/>
      <sz val="20"/>
      <color rgb="FF00B0F0"/>
      <name val="Corbel"/>
      <family val="2"/>
    </font>
    <font>
      <sz val="12"/>
      <color theme="1" tint="0.14999847407452621"/>
      <name val="Calibri"/>
      <family val="2"/>
      <scheme val="minor"/>
    </font>
    <font>
      <b/>
      <sz val="16"/>
      <color theme="1" tint="0.34998626667073579"/>
      <name val="Corbel"/>
      <family val="2"/>
    </font>
  </fonts>
  <fills count="9">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rgb="FFF2F2F2"/>
        <bgColor rgb="FF000000"/>
      </patternFill>
    </fill>
    <fill>
      <patternFill patternType="solid">
        <fgColor rgb="FF00B0F0"/>
        <bgColor indexed="64"/>
      </patternFill>
    </fill>
    <fill>
      <patternFill patternType="solid">
        <fgColor rgb="FFFFFFFF"/>
      </patternFill>
    </fill>
    <fill>
      <patternFill patternType="solid">
        <fgColor theme="7" tint="0.79998168889431442"/>
        <bgColor rgb="FF000000"/>
      </patternFill>
    </fill>
    <fill>
      <patternFill patternType="solid">
        <fgColor theme="7" tint="0.79998168889431442"/>
        <bgColor indexed="64"/>
      </patternFill>
    </fill>
  </fills>
  <borders count="15">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thick">
        <color theme="0"/>
      </bottom>
      <diagonal/>
    </border>
    <border>
      <left/>
      <right/>
      <top/>
      <bottom style="thick">
        <color rgb="FFFFFFFF"/>
      </bottom>
      <diagonal/>
    </border>
    <border>
      <left style="medium">
        <color theme="1" tint="0.249977111117893"/>
      </left>
      <right/>
      <top/>
      <bottom/>
      <diagonal/>
    </border>
    <border>
      <left/>
      <right/>
      <top style="thick">
        <color theme="0"/>
      </top>
      <bottom/>
      <diagonal/>
    </border>
    <border>
      <left/>
      <right/>
      <top style="thick">
        <color theme="0"/>
      </top>
      <bottom style="thick">
        <color theme="0"/>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style="thick">
        <color theme="0"/>
      </left>
      <right/>
      <top/>
      <bottom/>
      <diagonal/>
    </border>
    <border>
      <left/>
      <right style="thick">
        <color theme="0"/>
      </right>
      <top/>
      <bottom/>
      <diagonal/>
    </border>
    <border>
      <left style="thick">
        <color theme="0"/>
      </left>
      <right/>
      <top style="thick">
        <color theme="0"/>
      </top>
      <bottom/>
      <diagonal/>
    </border>
    <border>
      <left/>
      <right style="thick">
        <color theme="0"/>
      </right>
      <top style="thick">
        <color theme="0"/>
      </top>
      <bottom/>
      <diagonal/>
    </border>
  </borders>
  <cellStyleXfs count="8">
    <xf numFmtId="0" fontId="0" fillId="0" borderId="0"/>
    <xf numFmtId="44" fontId="1" fillId="0" borderId="0" applyFont="0" applyFill="0" applyBorder="0" applyAlignment="0" applyProtection="0"/>
    <xf numFmtId="0" fontId="2" fillId="0" borderId="1" applyNumberFormat="0" applyFill="0" applyAlignment="0" applyProtection="0"/>
    <xf numFmtId="0" fontId="3" fillId="2" borderId="2" applyNumberFormat="0" applyAlignment="0" applyProtection="0"/>
    <xf numFmtId="0" fontId="4" fillId="0" borderId="0">
      <alignment vertical="center" wrapText="1"/>
    </xf>
    <xf numFmtId="164" fontId="1" fillId="0" borderId="0" applyFont="0" applyFill="0" applyBorder="0" applyAlignment="0">
      <alignment wrapText="1"/>
    </xf>
    <xf numFmtId="9" fontId="1" fillId="0" borderId="0" applyFont="0" applyFill="0" applyBorder="0" applyAlignment="0" applyProtection="0"/>
    <xf numFmtId="0" fontId="39" fillId="0" borderId="0" applyNumberFormat="0" applyFill="0" applyBorder="0" applyAlignment="0" applyProtection="0">
      <alignment vertical="top"/>
      <protection locked="0"/>
    </xf>
  </cellStyleXfs>
  <cellXfs count="156">
    <xf numFmtId="0" fontId="0" fillId="0" borderId="0" xfId="0"/>
    <xf numFmtId="0" fontId="5" fillId="0" borderId="0" xfId="0" applyFont="1"/>
    <xf numFmtId="0" fontId="6" fillId="0" borderId="0" xfId="0" applyFont="1"/>
    <xf numFmtId="0" fontId="0" fillId="0" borderId="0" xfId="0" applyFill="1"/>
    <xf numFmtId="0" fontId="13" fillId="0" borderId="0" xfId="0" applyFont="1"/>
    <xf numFmtId="0" fontId="14" fillId="0" borderId="0" xfId="0" applyFont="1"/>
    <xf numFmtId="0" fontId="17" fillId="0" borderId="0" xfId="0" applyFont="1"/>
    <xf numFmtId="0" fontId="15" fillId="0" borderId="0" xfId="0" applyFont="1" applyAlignment="1">
      <alignment horizontal="left" vertical="center"/>
    </xf>
    <xf numFmtId="0" fontId="18" fillId="0" borderId="0" xfId="0" applyFont="1"/>
    <xf numFmtId="0" fontId="20" fillId="0" borderId="0" xfId="0" applyFont="1" applyAlignment="1">
      <alignment horizontal="left" vertical="center"/>
    </xf>
    <xf numFmtId="0" fontId="0" fillId="0" borderId="0" xfId="0" applyAlignment="1">
      <alignment vertical="center"/>
    </xf>
    <xf numFmtId="0" fontId="16" fillId="0" borderId="0" xfId="0" applyFont="1" applyAlignment="1">
      <alignment vertical="center"/>
    </xf>
    <xf numFmtId="0" fontId="23" fillId="5" borderId="9" xfId="0" applyFont="1" applyFill="1" applyBorder="1" applyAlignment="1">
      <alignment horizontal="center" vertical="center"/>
    </xf>
    <xf numFmtId="0" fontId="0" fillId="0" borderId="0" xfId="0" applyAlignment="1">
      <alignment horizontal="center" vertical="center" wrapText="1"/>
    </xf>
    <xf numFmtId="0" fontId="23" fillId="5" borderId="10" xfId="0" applyFont="1" applyFill="1" applyBorder="1" applyAlignment="1">
      <alignment horizontal="center" vertical="center" wrapText="1"/>
    </xf>
    <xf numFmtId="0" fontId="23" fillId="0" borderId="3" xfId="0" applyFont="1" applyFill="1" applyBorder="1" applyAlignment="1">
      <alignment vertical="center"/>
    </xf>
    <xf numFmtId="0" fontId="12" fillId="0" borderId="0" xfId="0" applyFont="1"/>
    <xf numFmtId="12" fontId="0" fillId="0" borderId="0" xfId="0" applyNumberFormat="1" applyAlignment="1"/>
    <xf numFmtId="0" fontId="25" fillId="0" borderId="0" xfId="0" applyFont="1" applyAlignment="1">
      <alignment horizontal="center" vertical="center"/>
    </xf>
    <xf numFmtId="44" fontId="25" fillId="0" borderId="0" xfId="1" applyFont="1" applyAlignment="1">
      <alignment horizontal="center" vertical="center"/>
    </xf>
    <xf numFmtId="0" fontId="25" fillId="0" borderId="13" xfId="0" applyFont="1" applyBorder="1" applyAlignment="1">
      <alignment horizontal="center" vertical="center"/>
    </xf>
    <xf numFmtId="12" fontId="25" fillId="0" borderId="0" xfId="0" applyNumberFormat="1" applyFont="1" applyAlignment="1">
      <alignment horizontal="center" vertical="center"/>
    </xf>
    <xf numFmtId="0" fontId="25" fillId="0" borderId="11" xfId="0" applyFont="1" applyBorder="1" applyAlignment="1">
      <alignment horizontal="center" vertical="center"/>
    </xf>
    <xf numFmtId="44" fontId="25" fillId="0" borderId="11" xfId="1" applyFont="1" applyBorder="1" applyAlignment="1">
      <alignment horizontal="center" vertical="center"/>
    </xf>
    <xf numFmtId="12" fontId="25" fillId="0" borderId="11" xfId="0" applyNumberFormat="1" applyFont="1" applyBorder="1" applyAlignment="1">
      <alignment horizontal="center" vertical="center"/>
    </xf>
    <xf numFmtId="0" fontId="24" fillId="0" borderId="11" xfId="0" applyFont="1" applyBorder="1" applyAlignment="1" applyProtection="1">
      <alignment horizontal="center" vertical="center"/>
      <protection locked="0"/>
    </xf>
    <xf numFmtId="44" fontId="24" fillId="0" borderId="11" xfId="1" applyFont="1" applyBorder="1" applyAlignment="1" applyProtection="1">
      <alignment horizontal="center" vertical="center"/>
      <protection locked="0"/>
    </xf>
    <xf numFmtId="12" fontId="24" fillId="0" borderId="11" xfId="0" applyNumberFormat="1" applyFont="1" applyBorder="1" applyAlignment="1" applyProtection="1">
      <alignment horizontal="center" vertical="center"/>
      <protection locked="0"/>
    </xf>
    <xf numFmtId="0" fontId="0" fillId="0" borderId="0" xfId="0" applyProtection="1">
      <protection locked="0"/>
    </xf>
    <xf numFmtId="0" fontId="28" fillId="3" borderId="0" xfId="0" applyFont="1" applyFill="1" applyAlignment="1">
      <alignment horizontal="center" vertical="center"/>
    </xf>
    <xf numFmtId="0" fontId="27" fillId="0" borderId="0" xfId="0" applyFont="1" applyAlignment="1">
      <alignment horizontal="center" vertical="center"/>
    </xf>
    <xf numFmtId="0" fontId="27" fillId="3" borderId="0" xfId="0" applyFont="1" applyFill="1" applyAlignment="1">
      <alignment horizontal="center" vertical="center"/>
    </xf>
    <xf numFmtId="0" fontId="0" fillId="0" borderId="11" xfId="0" applyBorder="1"/>
    <xf numFmtId="0" fontId="29" fillId="0" borderId="0" xfId="0" applyFont="1" applyAlignment="1">
      <alignment vertical="top"/>
    </xf>
    <xf numFmtId="0" fontId="20" fillId="0" borderId="0" xfId="0" applyFont="1" applyAlignment="1">
      <alignment horizontal="left" vertical="top"/>
    </xf>
    <xf numFmtId="0" fontId="30" fillId="0" borderId="11" xfId="0" applyFont="1" applyBorder="1" applyAlignment="1">
      <alignment horizontal="center" vertical="center"/>
    </xf>
    <xf numFmtId="0" fontId="30" fillId="3" borderId="11" xfId="0" applyFont="1" applyFill="1" applyBorder="1" applyAlignment="1">
      <alignment horizontal="center" vertical="center"/>
    </xf>
    <xf numFmtId="0" fontId="32" fillId="3" borderId="11" xfId="0" applyFont="1" applyFill="1" applyBorder="1" applyAlignment="1">
      <alignment horizontal="center" vertical="center"/>
    </xf>
    <xf numFmtId="0" fontId="24" fillId="0" borderId="0" xfId="0" applyFont="1"/>
    <xf numFmtId="0" fontId="22" fillId="0" borderId="0" xfId="0" applyFont="1"/>
    <xf numFmtId="9" fontId="35" fillId="0" borderId="0" xfId="6" applyFont="1" applyAlignment="1">
      <alignment horizontal="center"/>
    </xf>
    <xf numFmtId="0" fontId="41" fillId="0" borderId="0" xfId="0" applyFont="1"/>
    <xf numFmtId="0" fontId="43" fillId="6" borderId="0" xfId="0" quotePrefix="1" applyFont="1" applyFill="1" applyBorder="1" applyAlignment="1" applyProtection="1">
      <alignment horizontal="left" vertical="center"/>
    </xf>
    <xf numFmtId="0" fontId="42" fillId="0" borderId="0" xfId="0" applyFont="1"/>
    <xf numFmtId="0" fontId="43" fillId="6" borderId="0" xfId="0" applyFont="1" applyFill="1" applyBorder="1" applyAlignment="1" applyProtection="1">
      <alignment horizontal="left" vertical="center"/>
    </xf>
    <xf numFmtId="0" fontId="42" fillId="0" borderId="0" xfId="0" applyFont="1" applyAlignment="1">
      <alignment vertical="center"/>
    </xf>
    <xf numFmtId="0" fontId="42" fillId="0" borderId="0" xfId="0" applyFont="1" applyAlignment="1">
      <alignment horizontal="left" wrapText="1"/>
    </xf>
    <xf numFmtId="0" fontId="43" fillId="6" borderId="0" xfId="0" applyFont="1" applyFill="1" applyBorder="1" applyAlignment="1" applyProtection="1">
      <alignment horizontal="left" vertical="top"/>
    </xf>
    <xf numFmtId="0" fontId="43" fillId="6" borderId="0" xfId="0" applyFont="1" applyFill="1" applyBorder="1" applyAlignment="1" applyProtection="1">
      <alignment horizontal="left"/>
    </xf>
    <xf numFmtId="0" fontId="43" fillId="6" borderId="0" xfId="0" applyFont="1" applyFill="1" applyBorder="1" applyAlignment="1" applyProtection="1">
      <alignment vertical="center" wrapText="1"/>
    </xf>
    <xf numFmtId="0" fontId="15" fillId="0" borderId="0" xfId="0" applyFont="1"/>
    <xf numFmtId="0" fontId="0" fillId="0" borderId="0" xfId="0" applyFill="1" applyBorder="1"/>
    <xf numFmtId="0" fontId="37" fillId="0" borderId="0" xfId="0" applyFont="1" applyFill="1" applyBorder="1" applyAlignment="1" applyProtection="1">
      <alignment horizontal="left" vertical="top" wrapText="1"/>
    </xf>
    <xf numFmtId="0" fontId="24" fillId="6" borderId="0" xfId="0" applyFont="1" applyFill="1" applyBorder="1" applyAlignment="1" applyProtection="1">
      <alignment horizontal="left" vertical="top"/>
    </xf>
    <xf numFmtId="0" fontId="48" fillId="0" borderId="0" xfId="7" applyFont="1" applyBorder="1" applyAlignment="1" applyProtection="1"/>
    <xf numFmtId="0" fontId="49" fillId="6" borderId="0" xfId="0" applyFont="1" applyFill="1" applyBorder="1" applyAlignment="1" applyProtection="1">
      <alignment horizontal="left" vertical="top"/>
    </xf>
    <xf numFmtId="0" fontId="50" fillId="0" borderId="0" xfId="0" applyFont="1"/>
    <xf numFmtId="0" fontId="48" fillId="6" borderId="0" xfId="7" applyFont="1" applyFill="1" applyBorder="1" applyAlignment="1" applyProtection="1">
      <alignment horizontal="left" vertical="top"/>
    </xf>
    <xf numFmtId="0" fontId="38" fillId="0" borderId="0" xfId="0" applyFont="1" applyFill="1" applyBorder="1" applyAlignment="1" applyProtection="1">
      <alignment vertical="center" wrapText="1"/>
    </xf>
    <xf numFmtId="0" fontId="25" fillId="0" borderId="11" xfId="0" applyFont="1" applyBorder="1" applyAlignment="1">
      <alignment horizontal="center" vertical="center"/>
    </xf>
    <xf numFmtId="0" fontId="24" fillId="0" borderId="11" xfId="0" applyFont="1" applyBorder="1" applyAlignment="1" applyProtection="1">
      <alignment horizontal="center" vertical="center"/>
      <protection locked="0"/>
    </xf>
    <xf numFmtId="0" fontId="23" fillId="5" borderId="10" xfId="0" applyFont="1" applyFill="1" applyBorder="1" applyAlignment="1">
      <alignment horizontal="center" vertical="center" wrapText="1"/>
    </xf>
    <xf numFmtId="0" fontId="25" fillId="0" borderId="13" xfId="0" applyFont="1" applyBorder="1" applyAlignment="1">
      <alignment horizontal="center" vertical="center"/>
    </xf>
    <xf numFmtId="0" fontId="23" fillId="5" borderId="3" xfId="0" applyFont="1" applyFill="1" applyBorder="1" applyAlignment="1">
      <alignment vertical="center" wrapText="1"/>
    </xf>
    <xf numFmtId="0" fontId="24" fillId="0" borderId="11" xfId="0" applyFont="1" applyBorder="1" applyAlignment="1" applyProtection="1">
      <alignment vertical="center"/>
      <protection locked="0"/>
    </xf>
    <xf numFmtId="0" fontId="24" fillId="0" borderId="12" xfId="0" applyFont="1" applyBorder="1" applyAlignment="1" applyProtection="1">
      <alignment vertical="center"/>
      <protection locked="0"/>
    </xf>
    <xf numFmtId="0" fontId="25" fillId="0" borderId="11" xfId="0" applyFont="1" applyBorder="1" applyAlignment="1">
      <alignment vertical="center"/>
    </xf>
    <xf numFmtId="0" fontId="25" fillId="0" borderId="12" xfId="0" applyFont="1" applyBorder="1" applyAlignment="1">
      <alignment vertical="center"/>
    </xf>
    <xf numFmtId="0" fontId="24" fillId="0" borderId="0" xfId="0" applyFont="1" applyBorder="1" applyAlignment="1" applyProtection="1">
      <alignment vertical="center"/>
      <protection locked="0"/>
    </xf>
    <xf numFmtId="0" fontId="23" fillId="5" borderId="8" xfId="0" applyFont="1" applyFill="1" applyBorder="1" applyAlignment="1">
      <alignment vertical="center" wrapText="1"/>
    </xf>
    <xf numFmtId="0" fontId="25" fillId="0" borderId="13" xfId="0" applyFont="1" applyBorder="1" applyAlignment="1">
      <alignment vertical="center"/>
    </xf>
    <xf numFmtId="0" fontId="25" fillId="0" borderId="14" xfId="0" applyFont="1" applyBorder="1" applyAlignment="1">
      <alignment vertical="center"/>
    </xf>
    <xf numFmtId="0" fontId="25" fillId="0" borderId="6" xfId="0" applyFont="1" applyBorder="1" applyAlignment="1">
      <alignment vertical="center"/>
    </xf>
    <xf numFmtId="0" fontId="22" fillId="0" borderId="0" xfId="0" applyFont="1" applyAlignment="1">
      <alignment wrapText="1"/>
    </xf>
    <xf numFmtId="0" fontId="10" fillId="5"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28" fillId="3" borderId="11" xfId="0" applyFont="1" applyFill="1" applyBorder="1" applyAlignment="1">
      <alignment horizontal="center" vertical="center" wrapText="1"/>
    </xf>
    <xf numFmtId="0" fontId="33" fillId="0" borderId="0" xfId="0" applyFont="1" applyFill="1" applyAlignment="1">
      <alignment vertical="center"/>
    </xf>
    <xf numFmtId="0" fontId="34" fillId="0" borderId="0" xfId="0" applyFont="1" applyFill="1" applyAlignment="1"/>
    <xf numFmtId="0" fontId="40" fillId="0" borderId="0" xfId="0" quotePrefix="1" applyFont="1" applyAlignment="1">
      <alignment vertical="center"/>
    </xf>
    <xf numFmtId="9" fontId="35" fillId="0" borderId="0" xfId="6" applyFont="1" applyAlignment="1">
      <alignment horizontal="center"/>
    </xf>
    <xf numFmtId="0" fontId="32" fillId="3" borderId="11" xfId="0" applyFont="1" applyFill="1" applyBorder="1" applyAlignment="1">
      <alignment horizontal="center" vertical="center"/>
    </xf>
    <xf numFmtId="0" fontId="54" fillId="8" borderId="0" xfId="0" applyFont="1" applyFill="1" applyAlignment="1" applyProtection="1">
      <alignment horizontal="right" vertical="center"/>
      <protection locked="0"/>
    </xf>
    <xf numFmtId="0" fontId="11" fillId="8" borderId="0" xfId="0" applyFont="1" applyFill="1" applyAlignment="1" applyProtection="1">
      <alignment horizontal="right" vertical="center"/>
      <protection locked="0"/>
    </xf>
    <xf numFmtId="0" fontId="13" fillId="8" borderId="0" xfId="0" applyFont="1" applyFill="1" applyAlignment="1" applyProtection="1">
      <alignment horizontal="center" vertical="center"/>
      <protection locked="0"/>
    </xf>
    <xf numFmtId="12" fontId="0" fillId="0" borderId="0" xfId="0" applyNumberFormat="1"/>
    <xf numFmtId="0" fontId="31" fillId="3" borderId="0" xfId="0" applyFont="1" applyFill="1" applyAlignment="1">
      <alignment horizontal="center" vertical="center" wrapText="1"/>
    </xf>
    <xf numFmtId="0" fontId="36" fillId="0" borderId="0" xfId="0" applyFont="1" applyAlignment="1"/>
    <xf numFmtId="0" fontId="28" fillId="0" borderId="0" xfId="0" applyFont="1"/>
    <xf numFmtId="0" fontId="34" fillId="0" borderId="0" xfId="0" applyFont="1" applyFill="1" applyAlignment="1">
      <alignment vertical="center"/>
    </xf>
    <xf numFmtId="0" fontId="0" fillId="3" borderId="13" xfId="0" applyFill="1" applyBorder="1" applyAlignment="1">
      <alignment horizontal="center"/>
    </xf>
    <xf numFmtId="0" fontId="0" fillId="3" borderId="6" xfId="0" applyFill="1" applyBorder="1" applyAlignment="1">
      <alignment horizontal="center"/>
    </xf>
    <xf numFmtId="0" fontId="24" fillId="0" borderId="0" xfId="0" applyFont="1" applyAlignment="1">
      <alignment horizontal="left" vertical="center" wrapText="1"/>
    </xf>
    <xf numFmtId="0" fontId="43" fillId="3" borderId="13" xfId="0" applyFont="1" applyFill="1" applyBorder="1" applyAlignment="1">
      <alignment horizontal="center" vertical="center" wrapText="1"/>
    </xf>
    <xf numFmtId="0" fontId="43" fillId="3" borderId="14" xfId="0" applyFont="1" applyFill="1" applyBorder="1" applyAlignment="1">
      <alignment horizontal="center" vertical="center" wrapText="1"/>
    </xf>
    <xf numFmtId="0" fontId="47" fillId="3" borderId="6" xfId="0" applyFont="1" applyFill="1" applyBorder="1" applyAlignment="1">
      <alignment horizontal="center" vertical="center" wrapText="1"/>
    </xf>
    <xf numFmtId="0" fontId="47" fillId="3" borderId="14" xfId="0" applyFont="1" applyFill="1" applyBorder="1" applyAlignment="1">
      <alignment horizontal="center" vertical="center" wrapText="1"/>
    </xf>
    <xf numFmtId="0" fontId="45" fillId="5" borderId="10" xfId="0" applyFont="1" applyFill="1" applyBorder="1" applyAlignment="1" applyProtection="1">
      <alignment horizontal="center" vertical="center" wrapText="1"/>
    </xf>
    <xf numFmtId="0" fontId="45" fillId="5" borderId="3" xfId="0" applyFont="1" applyFill="1" applyBorder="1" applyAlignment="1" applyProtection="1">
      <alignment horizontal="center" vertical="center" wrapText="1"/>
    </xf>
    <xf numFmtId="0" fontId="45" fillId="5" borderId="8" xfId="0" applyFont="1" applyFill="1" applyBorder="1" applyAlignment="1" applyProtection="1">
      <alignment horizontal="center" vertical="center" wrapText="1"/>
    </xf>
    <xf numFmtId="0" fontId="46" fillId="3" borderId="13" xfId="0" applyFont="1" applyFill="1" applyBorder="1" applyAlignment="1">
      <alignment horizontal="center" vertical="center" wrapText="1"/>
    </xf>
    <xf numFmtId="0" fontId="46" fillId="3" borderId="6" xfId="0" applyFont="1" applyFill="1" applyBorder="1" applyAlignment="1">
      <alignment horizontal="center" vertical="center" wrapText="1"/>
    </xf>
    <xf numFmtId="0" fontId="37" fillId="0" borderId="0" xfId="0" applyFont="1" applyFill="1" applyBorder="1" applyAlignment="1" applyProtection="1">
      <alignment horizontal="left" vertical="top" wrapText="1"/>
    </xf>
    <xf numFmtId="0" fontId="45" fillId="5" borderId="0" xfId="0" applyFont="1" applyFill="1" applyBorder="1" applyAlignment="1" applyProtection="1">
      <alignment horizontal="center" vertical="center" wrapText="1"/>
    </xf>
    <xf numFmtId="0" fontId="45" fillId="5" borderId="11" xfId="0" applyFont="1" applyFill="1" applyBorder="1" applyAlignment="1" applyProtection="1">
      <alignment horizontal="center" vertical="center" wrapText="1"/>
    </xf>
    <xf numFmtId="0" fontId="46" fillId="3" borderId="13" xfId="0" quotePrefix="1" applyFont="1" applyFill="1" applyBorder="1" applyAlignment="1">
      <alignment horizontal="center" vertical="center" wrapText="1"/>
    </xf>
    <xf numFmtId="0" fontId="46" fillId="3" borderId="14" xfId="0" applyFont="1" applyFill="1" applyBorder="1" applyAlignment="1">
      <alignment horizontal="center" vertical="center" wrapText="1"/>
    </xf>
    <xf numFmtId="0" fontId="43" fillId="6" borderId="0" xfId="0" applyFont="1" applyFill="1" applyBorder="1" applyAlignment="1" applyProtection="1">
      <alignment horizontal="left" vertical="center" wrapText="1"/>
    </xf>
    <xf numFmtId="0" fontId="44" fillId="0" borderId="0" xfId="0" applyFont="1" applyAlignment="1">
      <alignment horizontal="center" vertical="top" textRotation="90"/>
    </xf>
    <xf numFmtId="0" fontId="38" fillId="5" borderId="5" xfId="0"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wrapText="1"/>
    </xf>
    <xf numFmtId="0" fontId="42" fillId="0" borderId="0" xfId="0" applyFont="1" applyAlignment="1">
      <alignment horizontal="left" wrapText="1"/>
    </xf>
    <xf numFmtId="0" fontId="40" fillId="0" borderId="0" xfId="0" quotePrefix="1" applyFont="1" applyAlignment="1">
      <alignment horizontal="center" vertical="center" wrapText="1"/>
    </xf>
    <xf numFmtId="0" fontId="28" fillId="0" borderId="0" xfId="0" applyFont="1" applyAlignment="1">
      <alignment horizontal="left" vertical="top" wrapText="1"/>
    </xf>
    <xf numFmtId="0" fontId="55" fillId="0" borderId="0" xfId="0" applyFont="1" applyFill="1" applyAlignment="1">
      <alignment horizontal="center" vertical="center"/>
    </xf>
    <xf numFmtId="0" fontId="10" fillId="5" borderId="5"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8" fillId="0" borderId="0" xfId="0" applyFont="1" applyAlignment="1">
      <alignment horizontal="center"/>
    </xf>
    <xf numFmtId="0" fontId="28" fillId="0" borderId="0" xfId="0" applyFont="1" applyAlignment="1">
      <alignment horizontal="left"/>
    </xf>
    <xf numFmtId="9" fontId="35" fillId="0" borderId="0" xfId="6" applyFont="1" applyAlignment="1">
      <alignment horizontal="center"/>
    </xf>
    <xf numFmtId="0" fontId="28" fillId="3" borderId="11" xfId="0" applyFont="1" applyFill="1" applyBorder="1" applyAlignment="1">
      <alignment horizontal="center" vertical="center"/>
    </xf>
    <xf numFmtId="0" fontId="28" fillId="3" borderId="0" xfId="0" applyFont="1" applyFill="1" applyBorder="1" applyAlignment="1">
      <alignment horizontal="center" vertical="center"/>
    </xf>
    <xf numFmtId="0" fontId="30" fillId="0" borderId="0" xfId="0" applyFont="1" applyAlignment="1">
      <alignment horizontal="center" vertical="center"/>
    </xf>
    <xf numFmtId="0" fontId="30" fillId="3" borderId="11" xfId="0" applyFont="1" applyFill="1" applyBorder="1" applyAlignment="1">
      <alignment horizontal="center" vertical="center"/>
    </xf>
    <xf numFmtId="0" fontId="30" fillId="3" borderId="0" xfId="0" applyFont="1" applyFill="1" applyBorder="1" applyAlignment="1">
      <alignment horizontal="center" vertical="center"/>
    </xf>
    <xf numFmtId="0" fontId="30" fillId="0" borderId="11" xfId="0" applyFont="1" applyBorder="1" applyAlignment="1">
      <alignment horizontal="center" vertical="center"/>
    </xf>
    <xf numFmtId="0" fontId="30" fillId="0" borderId="0" xfId="0" applyFont="1" applyBorder="1" applyAlignment="1">
      <alignment horizontal="center" vertical="center"/>
    </xf>
    <xf numFmtId="0" fontId="32" fillId="3" borderId="11" xfId="0" applyFont="1" applyFill="1" applyBorder="1" applyAlignment="1">
      <alignment horizontal="center" vertical="center"/>
    </xf>
    <xf numFmtId="0" fontId="32" fillId="3" borderId="12" xfId="0" applyFont="1" applyFill="1" applyBorder="1" applyAlignment="1">
      <alignment horizontal="center" vertical="center"/>
    </xf>
    <xf numFmtId="0" fontId="32" fillId="3" borderId="0" xfId="0" applyFont="1" applyFill="1" applyBorder="1" applyAlignment="1">
      <alignment horizontal="center" vertical="center"/>
    </xf>
    <xf numFmtId="0" fontId="24" fillId="0" borderId="0" xfId="0" applyFont="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8" fillId="4" borderId="4" xfId="2" applyFont="1" applyFill="1" applyBorder="1" applyAlignment="1">
      <alignment horizontal="left" vertical="center" indent="1"/>
    </xf>
    <xf numFmtId="0" fontId="9" fillId="7" borderId="4" xfId="3" applyFont="1" applyFill="1" applyBorder="1" applyAlignment="1" applyProtection="1">
      <alignment horizontal="left" vertical="center" wrapText="1" indent="1"/>
      <protection locked="0"/>
    </xf>
    <xf numFmtId="0" fontId="7" fillId="0" borderId="0" xfId="4" applyFont="1" applyFill="1" applyBorder="1">
      <alignment vertical="center" wrapText="1"/>
    </xf>
    <xf numFmtId="164" fontId="9" fillId="7" borderId="4" xfId="5" applyFont="1" applyFill="1" applyBorder="1" applyAlignment="1" applyProtection="1">
      <alignment horizontal="left" vertical="center" wrapText="1" indent="1"/>
      <protection locked="0"/>
    </xf>
    <xf numFmtId="0" fontId="23" fillId="5" borderId="3" xfId="0" applyFont="1" applyFill="1" applyBorder="1" applyAlignment="1">
      <alignment horizontal="center" vertical="center"/>
    </xf>
    <xf numFmtId="0" fontId="23" fillId="5" borderId="8" xfId="0" applyFont="1" applyFill="1" applyBorder="1" applyAlignment="1">
      <alignment horizontal="center" vertical="center"/>
    </xf>
    <xf numFmtId="0" fontId="14" fillId="3" borderId="7" xfId="0" applyFont="1" applyFill="1" applyBorder="1" applyAlignment="1">
      <alignment horizontal="left" vertical="center" wrapText="1"/>
    </xf>
    <xf numFmtId="0" fontId="14" fillId="3" borderId="3" xfId="0" applyFont="1" applyFill="1" applyBorder="1" applyAlignment="1">
      <alignment horizontal="left" vertical="center"/>
    </xf>
    <xf numFmtId="0" fontId="14" fillId="3" borderId="7" xfId="0" applyFont="1" applyFill="1" applyBorder="1" applyAlignment="1">
      <alignment horizontal="left" vertical="center"/>
    </xf>
    <xf numFmtId="0" fontId="16" fillId="0" borderId="0" xfId="0" applyFont="1" applyAlignment="1">
      <alignment horizontal="center" vertical="center"/>
    </xf>
    <xf numFmtId="0" fontId="14" fillId="3" borderId="6" xfId="0" applyFont="1" applyFill="1" applyBorder="1" applyAlignment="1">
      <alignment vertical="center" wrapText="1"/>
    </xf>
    <xf numFmtId="0" fontId="14" fillId="3" borderId="0" xfId="0" applyFont="1" applyFill="1" applyAlignment="1">
      <alignment vertical="center" wrapText="1"/>
    </xf>
    <xf numFmtId="0" fontId="15" fillId="0" borderId="0" xfId="0" applyFont="1" applyAlignment="1">
      <alignment horizontal="left" vertical="center"/>
    </xf>
    <xf numFmtId="0" fontId="22" fillId="0" borderId="0" xfId="0" applyFont="1" applyAlignment="1">
      <alignment horizontal="left" wrapText="1"/>
    </xf>
    <xf numFmtId="0" fontId="25" fillId="0" borderId="0" xfId="0" applyFont="1" applyAlignment="1">
      <alignment horizontal="center" vertical="center"/>
    </xf>
    <xf numFmtId="0" fontId="25" fillId="0" borderId="12" xfId="0" applyFont="1" applyBorder="1" applyAlignment="1">
      <alignment horizontal="center" vertical="center"/>
    </xf>
    <xf numFmtId="0" fontId="7" fillId="0" borderId="0" xfId="4" applyFont="1" applyFill="1" applyBorder="1" applyAlignment="1">
      <alignment horizontal="center" vertical="center" wrapText="1"/>
    </xf>
    <xf numFmtId="0" fontId="0" fillId="0" borderId="6" xfId="0" applyFill="1" applyBorder="1" applyAlignment="1">
      <alignment horizontal="center"/>
    </xf>
    <xf numFmtId="0" fontId="0" fillId="0" borderId="3" xfId="0" applyFill="1" applyBorder="1" applyAlignment="1">
      <alignment horizontal="center"/>
    </xf>
    <xf numFmtId="0" fontId="0" fillId="0" borderId="0" xfId="0" applyFill="1" applyBorder="1" applyAlignment="1">
      <alignment horizontal="center"/>
    </xf>
    <xf numFmtId="0" fontId="52" fillId="8" borderId="0" xfId="0" applyFont="1" applyFill="1" applyBorder="1" applyAlignment="1" applyProtection="1">
      <alignment horizontal="center" vertical="top"/>
      <protection locked="0"/>
    </xf>
    <xf numFmtId="0" fontId="53" fillId="8" borderId="3" xfId="0" applyFont="1" applyFill="1" applyBorder="1" applyAlignment="1" applyProtection="1">
      <alignment horizontal="center" vertical="top"/>
      <protection locked="0"/>
    </xf>
    <xf numFmtId="0" fontId="51" fillId="8" borderId="0" xfId="0" applyFont="1" applyFill="1" applyBorder="1" applyAlignment="1" applyProtection="1">
      <alignment horizontal="left" vertical="center"/>
      <protection locked="0"/>
    </xf>
    <xf numFmtId="0" fontId="51" fillId="8" borderId="3" xfId="0" applyFont="1" applyFill="1" applyBorder="1" applyAlignment="1" applyProtection="1">
      <alignment horizontal="left" vertical="center"/>
      <protection locked="0"/>
    </xf>
  </cellXfs>
  <cellStyles count="8">
    <cellStyle name="Currency" xfId="1" builtinId="4"/>
    <cellStyle name="Heading 3" xfId="2" builtinId="18"/>
    <cellStyle name="Hyperlink 2" xfId="7"/>
    <cellStyle name="Input" xfId="3" builtinId="20"/>
    <cellStyle name="Normal" xfId="0" builtinId="0"/>
    <cellStyle name="Percent" xfId="6" builtinId="5"/>
    <cellStyle name="Phone" xfId="5"/>
    <cellStyle name="z Hidden Text" xfId="4"/>
  </cellStyles>
  <dxfs count="1">
    <dxf>
      <fill>
        <patternFill>
          <bgColor theme="0" tint="-4.9989318521683403E-2"/>
        </patternFill>
      </fill>
    </dxf>
  </dxfs>
  <tableStyles count="0" defaultTableStyle="TableStyleMedium2" defaultPivotStyle="PivotStyleLight16"/>
  <colors>
    <mruColors>
      <color rgb="FFB9EDFF"/>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ww.greenproductionguid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https://ic.fsc.org/en/what-is-fsc-certification" TargetMode="External"/><Relationship Id="rId5" Type="http://schemas.openxmlformats.org/officeDocument/2006/relationships/hyperlink" Target="http://www.patriottimber.com/RevolutionPly-Plywood.php" TargetMode="Externa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3</xdr:col>
      <xdr:colOff>38100</xdr:colOff>
      <xdr:row>3</xdr:row>
      <xdr:rowOff>180974</xdr:rowOff>
    </xdr:from>
    <xdr:to>
      <xdr:col>20</xdr:col>
      <xdr:colOff>38100</xdr:colOff>
      <xdr:row>5</xdr:row>
      <xdr:rowOff>28575</xdr:rowOff>
    </xdr:to>
    <xdr:sp macro="" textlink="">
      <xdr:nvSpPr>
        <xdr:cNvPr id="2" name="Rectangle 1">
          <a:extLst>
            <a:ext uri="{FF2B5EF4-FFF2-40B4-BE49-F238E27FC236}">
              <a16:creationId xmlns:a16="http://schemas.microsoft.com/office/drawing/2014/main" id="{D16C7614-6348-43D6-9CCE-C7862B5B715F}"/>
            </a:ext>
          </a:extLst>
        </xdr:cNvPr>
        <xdr:cNvSpPr/>
      </xdr:nvSpPr>
      <xdr:spPr>
        <a:xfrm>
          <a:off x="1152525" y="1285874"/>
          <a:ext cx="10610850" cy="485776"/>
        </a:xfrm>
        <a:prstGeom prst="rect">
          <a:avLst/>
        </a:prstGeom>
        <a:noFill/>
        <a:ln w="19050">
          <a:solidFill>
            <a:srgbClr val="00B0F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16</xdr:col>
      <xdr:colOff>600075</xdr:colOff>
      <xdr:row>0</xdr:row>
      <xdr:rowOff>95250</xdr:rowOff>
    </xdr:from>
    <xdr:to>
      <xdr:col>20</xdr:col>
      <xdr:colOff>611404</xdr:colOff>
      <xdr:row>0</xdr:row>
      <xdr:rowOff>420793</xdr:rowOff>
    </xdr:to>
    <xdr:pic>
      <xdr:nvPicPr>
        <xdr:cNvPr id="3" name="Picture 2" descr="gpg-logo.png">
          <a:hlinkClick xmlns:r="http://schemas.openxmlformats.org/officeDocument/2006/relationships" r:id="rId1"/>
          <a:extLst>
            <a:ext uri="{FF2B5EF4-FFF2-40B4-BE49-F238E27FC236}">
              <a16:creationId xmlns:a16="http://schemas.microsoft.com/office/drawing/2014/main" id="{3B3E0110-4350-4F64-A7A7-94CF21C15F43}"/>
            </a:ext>
          </a:extLst>
        </xdr:cNvPr>
        <xdr:cNvPicPr>
          <a:picLocks noChangeAspect="1"/>
        </xdr:cNvPicPr>
      </xdr:nvPicPr>
      <xdr:blipFill>
        <a:blip xmlns:r="http://schemas.openxmlformats.org/officeDocument/2006/relationships" r:embed="rId2"/>
        <a:stretch>
          <a:fillRect/>
        </a:stretch>
      </xdr:blipFill>
      <xdr:spPr>
        <a:xfrm>
          <a:off x="9934575" y="95250"/>
          <a:ext cx="2449729" cy="325543"/>
        </a:xfrm>
        <a:prstGeom prst="rect">
          <a:avLst/>
        </a:prstGeom>
      </xdr:spPr>
    </xdr:pic>
    <xdr:clientData/>
  </xdr:twoCellAnchor>
  <xdr:twoCellAnchor>
    <xdr:from>
      <xdr:col>2</xdr:col>
      <xdr:colOff>47625</xdr:colOff>
      <xdr:row>8</xdr:row>
      <xdr:rowOff>38100</xdr:rowOff>
    </xdr:from>
    <xdr:to>
      <xdr:col>16</xdr:col>
      <xdr:colOff>476250</xdr:colOff>
      <xdr:row>8</xdr:row>
      <xdr:rowOff>38100</xdr:rowOff>
    </xdr:to>
    <xdr:cxnSp macro="">
      <xdr:nvCxnSpPr>
        <xdr:cNvPr id="5" name="Straight Connector 4">
          <a:extLst>
            <a:ext uri="{FF2B5EF4-FFF2-40B4-BE49-F238E27FC236}">
              <a16:creationId xmlns:a16="http://schemas.microsoft.com/office/drawing/2014/main" id="{FD4AC28B-6975-4C7A-9078-79273D7E2304}"/>
            </a:ext>
          </a:extLst>
        </xdr:cNvPr>
        <xdr:cNvCxnSpPr/>
      </xdr:nvCxnSpPr>
      <xdr:spPr>
        <a:xfrm>
          <a:off x="238125" y="2295525"/>
          <a:ext cx="8963025" cy="0"/>
        </a:xfrm>
        <a:prstGeom prst="line">
          <a:avLst/>
        </a:prstGeom>
        <a:ln w="19050">
          <a:solidFill>
            <a:srgbClr val="00B0F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13</xdr:row>
      <xdr:rowOff>38100</xdr:rowOff>
    </xdr:from>
    <xdr:to>
      <xdr:col>16</xdr:col>
      <xdr:colOff>466725</xdr:colOff>
      <xdr:row>13</xdr:row>
      <xdr:rowOff>38100</xdr:rowOff>
    </xdr:to>
    <xdr:cxnSp macro="">
      <xdr:nvCxnSpPr>
        <xdr:cNvPr id="6" name="Straight Connector 5">
          <a:extLst>
            <a:ext uri="{FF2B5EF4-FFF2-40B4-BE49-F238E27FC236}">
              <a16:creationId xmlns:a16="http://schemas.microsoft.com/office/drawing/2014/main" id="{0599B5B0-FE6E-4558-89B9-4FFF78908B51}"/>
            </a:ext>
          </a:extLst>
        </xdr:cNvPr>
        <xdr:cNvCxnSpPr/>
      </xdr:nvCxnSpPr>
      <xdr:spPr>
        <a:xfrm>
          <a:off x="542925" y="3829050"/>
          <a:ext cx="8963025" cy="0"/>
        </a:xfrm>
        <a:prstGeom prst="line">
          <a:avLst/>
        </a:prstGeom>
        <a:ln w="19050">
          <a:solidFill>
            <a:srgbClr val="00B0F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438152</xdr:colOff>
      <xdr:row>20</xdr:row>
      <xdr:rowOff>62316</xdr:rowOff>
    </xdr:from>
    <xdr:to>
      <xdr:col>17</xdr:col>
      <xdr:colOff>200026</xdr:colOff>
      <xdr:row>20</xdr:row>
      <xdr:rowOff>545697</xdr:rowOff>
    </xdr:to>
    <xdr:pic>
      <xdr:nvPicPr>
        <xdr:cNvPr id="8" name="Picture 7">
          <a:extLst>
            <a:ext uri="{FF2B5EF4-FFF2-40B4-BE49-F238E27FC236}">
              <a16:creationId xmlns:a16="http://schemas.microsoft.com/office/drawing/2014/main" id="{B112A322-E9D2-4F9E-829A-48511CE9DA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25027" y="5834466"/>
          <a:ext cx="371474" cy="483381"/>
        </a:xfrm>
        <a:prstGeom prst="rect">
          <a:avLst/>
        </a:prstGeom>
      </xdr:spPr>
    </xdr:pic>
    <xdr:clientData/>
  </xdr:twoCellAnchor>
  <xdr:twoCellAnchor>
    <xdr:from>
      <xdr:col>2</xdr:col>
      <xdr:colOff>38100</xdr:colOff>
      <xdr:row>24</xdr:row>
      <xdr:rowOff>76200</xdr:rowOff>
    </xdr:from>
    <xdr:to>
      <xdr:col>16</xdr:col>
      <xdr:colOff>466725</xdr:colOff>
      <xdr:row>24</xdr:row>
      <xdr:rowOff>76200</xdr:rowOff>
    </xdr:to>
    <xdr:cxnSp macro="">
      <xdr:nvCxnSpPr>
        <xdr:cNvPr id="9" name="Straight Connector 8">
          <a:extLst>
            <a:ext uri="{FF2B5EF4-FFF2-40B4-BE49-F238E27FC236}">
              <a16:creationId xmlns:a16="http://schemas.microsoft.com/office/drawing/2014/main" id="{81EDA67A-B20D-4B53-A176-1BAD66FCB4DA}"/>
            </a:ext>
          </a:extLst>
        </xdr:cNvPr>
        <xdr:cNvCxnSpPr/>
      </xdr:nvCxnSpPr>
      <xdr:spPr>
        <a:xfrm>
          <a:off x="542925" y="7115175"/>
          <a:ext cx="9210675" cy="0"/>
        </a:xfrm>
        <a:prstGeom prst="line">
          <a:avLst/>
        </a:prstGeom>
        <a:ln w="19050">
          <a:solidFill>
            <a:srgbClr val="00B0F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204974</xdr:colOff>
      <xdr:row>4</xdr:row>
      <xdr:rowOff>57150</xdr:rowOff>
    </xdr:from>
    <xdr:to>
      <xdr:col>1</xdr:col>
      <xdr:colOff>430118</xdr:colOff>
      <xdr:row>5</xdr:row>
      <xdr:rowOff>203558</xdr:rowOff>
    </xdr:to>
    <xdr:sp macro="" textlink="">
      <xdr:nvSpPr>
        <xdr:cNvPr id="103" name="Person icon" descr="Person">
          <a:extLst>
            <a:ext uri="{FF2B5EF4-FFF2-40B4-BE49-F238E27FC236}">
              <a16:creationId xmlns:a16="http://schemas.microsoft.com/office/drawing/2014/main" id="{F28350CD-83DA-4993-BD52-9087BA8353E8}"/>
            </a:ext>
          </a:extLst>
        </xdr:cNvPr>
        <xdr:cNvSpPr>
          <a:spLocks noChangeAspect="1"/>
        </xdr:cNvSpPr>
      </xdr:nvSpPr>
      <xdr:spPr bwMode="auto">
        <a:xfrm>
          <a:off x="385949" y="838200"/>
          <a:ext cx="225144" cy="346433"/>
        </a:xfrm>
        <a:custGeom>
          <a:avLst/>
          <a:gdLst>
            <a:gd name="T0" fmla="*/ 209 w 376"/>
            <a:gd name="T1" fmla="*/ 3 h 523"/>
            <a:gd name="T2" fmla="*/ 248 w 376"/>
            <a:gd name="T3" fmla="*/ 21 h 523"/>
            <a:gd name="T4" fmla="*/ 274 w 376"/>
            <a:gd name="T5" fmla="*/ 55 h 523"/>
            <a:gd name="T6" fmla="*/ 285 w 376"/>
            <a:gd name="T7" fmla="*/ 97 h 523"/>
            <a:gd name="T8" fmla="*/ 295 w 376"/>
            <a:gd name="T9" fmla="*/ 122 h 523"/>
            <a:gd name="T10" fmla="*/ 305 w 376"/>
            <a:gd name="T11" fmla="*/ 139 h 523"/>
            <a:gd name="T12" fmla="*/ 302 w 376"/>
            <a:gd name="T13" fmla="*/ 161 h 523"/>
            <a:gd name="T14" fmla="*/ 285 w 376"/>
            <a:gd name="T15" fmla="*/ 172 h 523"/>
            <a:gd name="T16" fmla="*/ 282 w 376"/>
            <a:gd name="T17" fmla="*/ 198 h 523"/>
            <a:gd name="T18" fmla="*/ 260 w 376"/>
            <a:gd name="T19" fmla="*/ 239 h 523"/>
            <a:gd name="T20" fmla="*/ 223 w 376"/>
            <a:gd name="T21" fmla="*/ 265 h 523"/>
            <a:gd name="T22" fmla="*/ 240 w 376"/>
            <a:gd name="T23" fmla="*/ 267 h 523"/>
            <a:gd name="T24" fmla="*/ 246 w 376"/>
            <a:gd name="T25" fmla="*/ 268 h 523"/>
            <a:gd name="T26" fmla="*/ 341 w 376"/>
            <a:gd name="T27" fmla="*/ 292 h 523"/>
            <a:gd name="T28" fmla="*/ 366 w 376"/>
            <a:gd name="T29" fmla="*/ 316 h 523"/>
            <a:gd name="T30" fmla="*/ 376 w 376"/>
            <a:gd name="T31" fmla="*/ 351 h 523"/>
            <a:gd name="T32" fmla="*/ 374 w 376"/>
            <a:gd name="T33" fmla="*/ 509 h 523"/>
            <a:gd name="T34" fmla="*/ 362 w 376"/>
            <a:gd name="T35" fmla="*/ 521 h 523"/>
            <a:gd name="T36" fmla="*/ 23 w 376"/>
            <a:gd name="T37" fmla="*/ 523 h 523"/>
            <a:gd name="T38" fmla="*/ 6 w 376"/>
            <a:gd name="T39" fmla="*/ 516 h 523"/>
            <a:gd name="T40" fmla="*/ 0 w 376"/>
            <a:gd name="T41" fmla="*/ 500 h 523"/>
            <a:gd name="T42" fmla="*/ 2 w 376"/>
            <a:gd name="T43" fmla="*/ 332 h 523"/>
            <a:gd name="T44" fmla="*/ 20 w 376"/>
            <a:gd name="T45" fmla="*/ 302 h 523"/>
            <a:gd name="T46" fmla="*/ 52 w 376"/>
            <a:gd name="T47" fmla="*/ 285 h 523"/>
            <a:gd name="T48" fmla="*/ 132 w 376"/>
            <a:gd name="T49" fmla="*/ 268 h 523"/>
            <a:gd name="T50" fmla="*/ 152 w 376"/>
            <a:gd name="T51" fmla="*/ 265 h 523"/>
            <a:gd name="T52" fmla="*/ 115 w 376"/>
            <a:gd name="T53" fmla="*/ 240 h 523"/>
            <a:gd name="T54" fmla="*/ 93 w 376"/>
            <a:gd name="T55" fmla="*/ 198 h 523"/>
            <a:gd name="T56" fmla="*/ 90 w 376"/>
            <a:gd name="T57" fmla="*/ 172 h 523"/>
            <a:gd name="T58" fmla="*/ 73 w 376"/>
            <a:gd name="T59" fmla="*/ 161 h 523"/>
            <a:gd name="T60" fmla="*/ 70 w 376"/>
            <a:gd name="T61" fmla="*/ 139 h 523"/>
            <a:gd name="T62" fmla="*/ 80 w 376"/>
            <a:gd name="T63" fmla="*/ 122 h 523"/>
            <a:gd name="T64" fmla="*/ 90 w 376"/>
            <a:gd name="T65" fmla="*/ 97 h 523"/>
            <a:gd name="T66" fmla="*/ 99 w 376"/>
            <a:gd name="T67" fmla="*/ 55 h 523"/>
            <a:gd name="T68" fmla="*/ 126 w 376"/>
            <a:gd name="T69" fmla="*/ 21 h 523"/>
            <a:gd name="T70" fmla="*/ 165 w 376"/>
            <a:gd name="T71" fmla="*/ 3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76" h="523">
              <a:moveTo>
                <a:pt x="187" y="0"/>
              </a:moveTo>
              <a:lnTo>
                <a:pt x="209" y="3"/>
              </a:lnTo>
              <a:lnTo>
                <a:pt x="230" y="10"/>
              </a:lnTo>
              <a:lnTo>
                <a:pt x="248" y="21"/>
              </a:lnTo>
              <a:lnTo>
                <a:pt x="263" y="36"/>
              </a:lnTo>
              <a:lnTo>
                <a:pt x="274" y="55"/>
              </a:lnTo>
              <a:lnTo>
                <a:pt x="282" y="75"/>
              </a:lnTo>
              <a:lnTo>
                <a:pt x="285" y="97"/>
              </a:lnTo>
              <a:lnTo>
                <a:pt x="285" y="120"/>
              </a:lnTo>
              <a:lnTo>
                <a:pt x="295" y="122"/>
              </a:lnTo>
              <a:lnTo>
                <a:pt x="302" y="129"/>
              </a:lnTo>
              <a:lnTo>
                <a:pt x="305" y="139"/>
              </a:lnTo>
              <a:lnTo>
                <a:pt x="305" y="151"/>
              </a:lnTo>
              <a:lnTo>
                <a:pt x="302" y="161"/>
              </a:lnTo>
              <a:lnTo>
                <a:pt x="295" y="169"/>
              </a:lnTo>
              <a:lnTo>
                <a:pt x="285" y="172"/>
              </a:lnTo>
              <a:lnTo>
                <a:pt x="285" y="175"/>
              </a:lnTo>
              <a:lnTo>
                <a:pt x="282" y="198"/>
              </a:lnTo>
              <a:lnTo>
                <a:pt x="273" y="220"/>
              </a:lnTo>
              <a:lnTo>
                <a:pt x="260" y="239"/>
              </a:lnTo>
              <a:lnTo>
                <a:pt x="243" y="254"/>
              </a:lnTo>
              <a:lnTo>
                <a:pt x="223" y="265"/>
              </a:lnTo>
              <a:lnTo>
                <a:pt x="232" y="266"/>
              </a:lnTo>
              <a:lnTo>
                <a:pt x="240" y="267"/>
              </a:lnTo>
              <a:lnTo>
                <a:pt x="245" y="268"/>
              </a:lnTo>
              <a:lnTo>
                <a:pt x="246" y="268"/>
              </a:lnTo>
              <a:lnTo>
                <a:pt x="323" y="285"/>
              </a:lnTo>
              <a:lnTo>
                <a:pt x="341" y="292"/>
              </a:lnTo>
              <a:lnTo>
                <a:pt x="355" y="302"/>
              </a:lnTo>
              <a:lnTo>
                <a:pt x="366" y="316"/>
              </a:lnTo>
              <a:lnTo>
                <a:pt x="373" y="332"/>
              </a:lnTo>
              <a:lnTo>
                <a:pt x="376" y="351"/>
              </a:lnTo>
              <a:lnTo>
                <a:pt x="376" y="500"/>
              </a:lnTo>
              <a:lnTo>
                <a:pt x="374" y="509"/>
              </a:lnTo>
              <a:lnTo>
                <a:pt x="369" y="516"/>
              </a:lnTo>
              <a:lnTo>
                <a:pt x="362" y="521"/>
              </a:lnTo>
              <a:lnTo>
                <a:pt x="353" y="523"/>
              </a:lnTo>
              <a:lnTo>
                <a:pt x="23" y="523"/>
              </a:lnTo>
              <a:lnTo>
                <a:pt x="14" y="521"/>
              </a:lnTo>
              <a:lnTo>
                <a:pt x="6" y="516"/>
              </a:lnTo>
              <a:lnTo>
                <a:pt x="1" y="509"/>
              </a:lnTo>
              <a:lnTo>
                <a:pt x="0" y="500"/>
              </a:lnTo>
              <a:lnTo>
                <a:pt x="0" y="351"/>
              </a:lnTo>
              <a:lnTo>
                <a:pt x="2" y="332"/>
              </a:lnTo>
              <a:lnTo>
                <a:pt x="9" y="316"/>
              </a:lnTo>
              <a:lnTo>
                <a:pt x="20" y="302"/>
              </a:lnTo>
              <a:lnTo>
                <a:pt x="35" y="292"/>
              </a:lnTo>
              <a:lnTo>
                <a:pt x="52" y="285"/>
              </a:lnTo>
              <a:lnTo>
                <a:pt x="129" y="268"/>
              </a:lnTo>
              <a:lnTo>
                <a:pt x="132" y="268"/>
              </a:lnTo>
              <a:lnTo>
                <a:pt x="140" y="267"/>
              </a:lnTo>
              <a:lnTo>
                <a:pt x="152" y="265"/>
              </a:lnTo>
              <a:lnTo>
                <a:pt x="132" y="255"/>
              </a:lnTo>
              <a:lnTo>
                <a:pt x="115" y="240"/>
              </a:lnTo>
              <a:lnTo>
                <a:pt x="101" y="220"/>
              </a:lnTo>
              <a:lnTo>
                <a:pt x="93" y="198"/>
              </a:lnTo>
              <a:lnTo>
                <a:pt x="90" y="175"/>
              </a:lnTo>
              <a:lnTo>
                <a:pt x="90" y="172"/>
              </a:lnTo>
              <a:lnTo>
                <a:pt x="80" y="169"/>
              </a:lnTo>
              <a:lnTo>
                <a:pt x="73" y="161"/>
              </a:lnTo>
              <a:lnTo>
                <a:pt x="70" y="151"/>
              </a:lnTo>
              <a:lnTo>
                <a:pt x="70" y="139"/>
              </a:lnTo>
              <a:lnTo>
                <a:pt x="73" y="129"/>
              </a:lnTo>
              <a:lnTo>
                <a:pt x="80" y="122"/>
              </a:lnTo>
              <a:lnTo>
                <a:pt x="90" y="120"/>
              </a:lnTo>
              <a:lnTo>
                <a:pt x="90" y="97"/>
              </a:lnTo>
              <a:lnTo>
                <a:pt x="92" y="75"/>
              </a:lnTo>
              <a:lnTo>
                <a:pt x="99" y="55"/>
              </a:lnTo>
              <a:lnTo>
                <a:pt x="112" y="36"/>
              </a:lnTo>
              <a:lnTo>
                <a:pt x="126" y="21"/>
              </a:lnTo>
              <a:lnTo>
                <a:pt x="144" y="10"/>
              </a:lnTo>
              <a:lnTo>
                <a:pt x="165" y="3"/>
              </a:lnTo>
              <a:lnTo>
                <a:pt x="187" y="0"/>
              </a:lnTo>
              <a:close/>
            </a:path>
          </a:pathLst>
        </a:custGeom>
        <a:solidFill>
          <a:srgbClr val="00B0F0"/>
        </a:solidFill>
        <a:ln w="0">
          <a:noFill/>
          <a:prstDash val="solid"/>
          <a:round/>
          <a:headEnd/>
          <a:tailEnd/>
        </a:ln>
      </xdr:spPr>
    </xdr:sp>
    <xdr:clientData/>
  </xdr:twoCellAnchor>
  <xdr:twoCellAnchor editAs="oneCell">
    <xdr:from>
      <xdr:col>1</xdr:col>
      <xdr:colOff>133351</xdr:colOff>
      <xdr:row>8</xdr:row>
      <xdr:rowOff>28575</xdr:rowOff>
    </xdr:from>
    <xdr:to>
      <xdr:col>1</xdr:col>
      <xdr:colOff>496161</xdr:colOff>
      <xdr:row>9</xdr:row>
      <xdr:rowOff>181835</xdr:rowOff>
    </xdr:to>
    <xdr:pic>
      <xdr:nvPicPr>
        <xdr:cNvPr id="113" name="Picture 112">
          <a:extLst>
            <a:ext uri="{FF2B5EF4-FFF2-40B4-BE49-F238E27FC236}">
              <a16:creationId xmlns:a16="http://schemas.microsoft.com/office/drawing/2014/main" id="{9568CEC7-3BA9-4C7E-A1E2-13F094E498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6" y="1638300"/>
          <a:ext cx="362810" cy="362810"/>
        </a:xfrm>
        <a:prstGeom prst="rect">
          <a:avLst/>
        </a:prstGeom>
      </xdr:spPr>
    </xdr:pic>
    <xdr:clientData/>
  </xdr:twoCellAnchor>
  <xdr:twoCellAnchor editAs="oneCell">
    <xdr:from>
      <xdr:col>1</xdr:col>
      <xdr:colOff>142875</xdr:colOff>
      <xdr:row>6</xdr:row>
      <xdr:rowOff>38100</xdr:rowOff>
    </xdr:from>
    <xdr:to>
      <xdr:col>1</xdr:col>
      <xdr:colOff>496160</xdr:colOff>
      <xdr:row>7</xdr:row>
      <xdr:rowOff>181835</xdr:rowOff>
    </xdr:to>
    <xdr:pic>
      <xdr:nvPicPr>
        <xdr:cNvPr id="115" name="Picture 114">
          <a:extLst>
            <a:ext uri="{FF2B5EF4-FFF2-40B4-BE49-F238E27FC236}">
              <a16:creationId xmlns:a16="http://schemas.microsoft.com/office/drawing/2014/main" id="{6CFDCB3E-8116-4F3A-A1C4-9081C4161D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50" y="1228725"/>
          <a:ext cx="353285" cy="353285"/>
        </a:xfrm>
        <a:prstGeom prst="rect">
          <a:avLst/>
        </a:prstGeom>
      </xdr:spPr>
    </xdr:pic>
    <xdr:clientData/>
  </xdr:twoCellAnchor>
  <xdr:twoCellAnchor editAs="oneCell">
    <xdr:from>
      <xdr:col>7</xdr:col>
      <xdr:colOff>114301</xdr:colOff>
      <xdr:row>8</xdr:row>
      <xdr:rowOff>9525</xdr:rowOff>
    </xdr:from>
    <xdr:to>
      <xdr:col>7</xdr:col>
      <xdr:colOff>534261</xdr:colOff>
      <xdr:row>10</xdr:row>
      <xdr:rowOff>10385</xdr:rowOff>
    </xdr:to>
    <xdr:pic>
      <xdr:nvPicPr>
        <xdr:cNvPr id="117" name="Picture 116">
          <a:extLst>
            <a:ext uri="{FF2B5EF4-FFF2-40B4-BE49-F238E27FC236}">
              <a16:creationId xmlns:a16="http://schemas.microsoft.com/office/drawing/2014/main" id="{4E79154B-CB44-4F20-8909-2D85AFD192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24701" y="1619250"/>
          <a:ext cx="419960" cy="419960"/>
        </a:xfrm>
        <a:prstGeom prst="rect">
          <a:avLst/>
        </a:prstGeom>
      </xdr:spPr>
    </xdr:pic>
    <xdr:clientData/>
  </xdr:twoCellAnchor>
  <xdr:twoCellAnchor editAs="oneCell">
    <xdr:from>
      <xdr:col>7</xdr:col>
      <xdr:colOff>95251</xdr:colOff>
      <xdr:row>4</xdr:row>
      <xdr:rowOff>19049</xdr:rowOff>
    </xdr:from>
    <xdr:to>
      <xdr:col>7</xdr:col>
      <xdr:colOff>524736</xdr:colOff>
      <xdr:row>6</xdr:row>
      <xdr:rowOff>38959</xdr:rowOff>
    </xdr:to>
    <xdr:pic>
      <xdr:nvPicPr>
        <xdr:cNvPr id="119" name="Picture 118">
          <a:extLst>
            <a:ext uri="{FF2B5EF4-FFF2-40B4-BE49-F238E27FC236}">
              <a16:creationId xmlns:a16="http://schemas.microsoft.com/office/drawing/2014/main" id="{4E02A2AE-2844-4259-8766-E62E0E13EC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05651" y="800099"/>
          <a:ext cx="429485" cy="429485"/>
        </a:xfrm>
        <a:prstGeom prst="rect">
          <a:avLst/>
        </a:prstGeom>
      </xdr:spPr>
    </xdr:pic>
    <xdr:clientData/>
  </xdr:twoCellAnchor>
  <xdr:twoCellAnchor>
    <xdr:from>
      <xdr:col>2</xdr:col>
      <xdr:colOff>52915</xdr:colOff>
      <xdr:row>13</xdr:row>
      <xdr:rowOff>31750</xdr:rowOff>
    </xdr:from>
    <xdr:to>
      <xdr:col>9</xdr:col>
      <xdr:colOff>201081</xdr:colOff>
      <xdr:row>13</xdr:row>
      <xdr:rowOff>31750</xdr:rowOff>
    </xdr:to>
    <xdr:cxnSp macro="">
      <xdr:nvCxnSpPr>
        <xdr:cNvPr id="121" name="Straight Connector 120">
          <a:extLst>
            <a:ext uri="{FF2B5EF4-FFF2-40B4-BE49-F238E27FC236}">
              <a16:creationId xmlns:a16="http://schemas.microsoft.com/office/drawing/2014/main" id="{0D22C639-22DC-4DCB-BDF0-7EDB70083938}"/>
            </a:ext>
          </a:extLst>
        </xdr:cNvPr>
        <xdr:cNvCxnSpPr/>
      </xdr:nvCxnSpPr>
      <xdr:spPr>
        <a:xfrm>
          <a:off x="846665" y="3386667"/>
          <a:ext cx="9821333" cy="0"/>
        </a:xfrm>
        <a:prstGeom prst="line">
          <a:avLst/>
        </a:prstGeom>
        <a:ln w="28575">
          <a:solidFill>
            <a:srgbClr val="00B0F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67732</xdr:colOff>
      <xdr:row>20</xdr:row>
      <xdr:rowOff>25400</xdr:rowOff>
    </xdr:from>
    <xdr:to>
      <xdr:col>9</xdr:col>
      <xdr:colOff>215898</xdr:colOff>
      <xdr:row>20</xdr:row>
      <xdr:rowOff>25400</xdr:rowOff>
    </xdr:to>
    <xdr:cxnSp macro="">
      <xdr:nvCxnSpPr>
        <xdr:cNvPr id="124" name="Straight Connector 123">
          <a:extLst>
            <a:ext uri="{FF2B5EF4-FFF2-40B4-BE49-F238E27FC236}">
              <a16:creationId xmlns:a16="http://schemas.microsoft.com/office/drawing/2014/main" id="{EBE9EF09-6719-46DE-B107-CE655286AFF7}"/>
            </a:ext>
          </a:extLst>
        </xdr:cNvPr>
        <xdr:cNvCxnSpPr/>
      </xdr:nvCxnSpPr>
      <xdr:spPr>
        <a:xfrm>
          <a:off x="861482" y="6100233"/>
          <a:ext cx="9821333" cy="0"/>
        </a:xfrm>
        <a:prstGeom prst="line">
          <a:avLst/>
        </a:prstGeom>
        <a:ln w="28575">
          <a:solidFill>
            <a:srgbClr val="00B0F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232834</xdr:colOff>
      <xdr:row>15</xdr:row>
      <xdr:rowOff>603252</xdr:rowOff>
    </xdr:from>
    <xdr:to>
      <xdr:col>11</xdr:col>
      <xdr:colOff>550334</xdr:colOff>
      <xdr:row>18</xdr:row>
      <xdr:rowOff>10584</xdr:rowOff>
    </xdr:to>
    <xdr:sp macro="" textlink="">
      <xdr:nvSpPr>
        <xdr:cNvPr id="125" name="Rectangle 124">
          <a:hlinkClick xmlns:r="http://schemas.openxmlformats.org/officeDocument/2006/relationships" r:id="rId5"/>
          <a:extLst>
            <a:ext uri="{FF2B5EF4-FFF2-40B4-BE49-F238E27FC236}">
              <a16:creationId xmlns:a16="http://schemas.microsoft.com/office/drawing/2014/main" id="{F6746506-694B-4571-B75B-43CA37C8A12E}"/>
            </a:ext>
          </a:extLst>
        </xdr:cNvPr>
        <xdr:cNvSpPr/>
      </xdr:nvSpPr>
      <xdr:spPr>
        <a:xfrm>
          <a:off x="10149417" y="4455585"/>
          <a:ext cx="2656417" cy="106891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500" b="1" u="sng">
            <a:solidFill>
              <a:schemeClr val="lt1"/>
            </a:solidFill>
            <a:effectLst/>
            <a:latin typeface="Corbel" panose="020B0503020204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u="none">
              <a:solidFill>
                <a:schemeClr val="lt1"/>
              </a:solidFill>
              <a:effectLst/>
              <a:latin typeface="Corbel" panose="020B0503020204020204" pitchFamily="34" charset="0"/>
              <a:ea typeface="+mn-ea"/>
              <a:cs typeface="+mn-cs"/>
            </a:rPr>
            <a:t>Revolution Ply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500" b="1">
            <a:solidFill>
              <a:schemeClr val="lt1"/>
            </a:solidFill>
            <a:effectLst/>
            <a:latin typeface="Corbel" panose="020B0503020204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a:solidFill>
                <a:schemeClr val="lt1"/>
              </a:solidFill>
              <a:effectLst/>
              <a:latin typeface="Corbel" panose="020B0503020204020204" pitchFamily="34" charset="0"/>
              <a:ea typeface="+mn-ea"/>
              <a:cs typeface="+mn-cs"/>
            </a:rPr>
            <a:t>Revolution Ply is a specific alternative to non-FSC</a:t>
          </a:r>
          <a:r>
            <a:rPr lang="en-US" sz="1100" b="0" baseline="0">
              <a:solidFill>
                <a:schemeClr val="lt1"/>
              </a:solidFill>
              <a:effectLst/>
              <a:latin typeface="Corbel" panose="020B0503020204020204" pitchFamily="34" charset="0"/>
              <a:ea typeface="+mn-ea"/>
              <a:cs typeface="+mn-cs"/>
            </a:rPr>
            <a:t> Lauan</a:t>
          </a:r>
          <a:r>
            <a:rPr lang="en-US" sz="1100" b="1" baseline="0">
              <a:solidFill>
                <a:schemeClr val="lt1"/>
              </a:solidFill>
              <a:effectLst/>
              <a:latin typeface="Corbel" panose="020B0503020204020204" pitchFamily="34" charset="0"/>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500" b="1" baseline="0">
            <a:solidFill>
              <a:schemeClr val="lt1"/>
            </a:solidFill>
            <a:effectLst/>
            <a:latin typeface="Corbel" panose="020B0503020204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u="sng" baseline="0">
              <a:solidFill>
                <a:schemeClr val="lt1"/>
              </a:solidFill>
              <a:effectLst/>
              <a:latin typeface="Corbel" panose="020B0503020204020204" pitchFamily="34" charset="0"/>
              <a:ea typeface="+mn-ea"/>
              <a:cs typeface="+mn-cs"/>
            </a:rPr>
            <a:t>Click here </a:t>
          </a:r>
          <a:r>
            <a:rPr lang="en-US" sz="1100" b="1" baseline="0">
              <a:solidFill>
                <a:schemeClr val="lt1"/>
              </a:solidFill>
              <a:effectLst/>
              <a:latin typeface="Corbel" panose="020B0503020204020204" pitchFamily="34" charset="0"/>
              <a:ea typeface="+mn-ea"/>
              <a:cs typeface="+mn-cs"/>
            </a:rPr>
            <a:t>to learn more</a:t>
          </a:r>
          <a:endParaRPr lang="en-US" sz="1100"/>
        </a:p>
      </xdr:txBody>
    </xdr:sp>
    <xdr:clientData/>
  </xdr:twoCellAnchor>
  <xdr:twoCellAnchor>
    <xdr:from>
      <xdr:col>9</xdr:col>
      <xdr:colOff>232833</xdr:colOff>
      <xdr:row>14</xdr:row>
      <xdr:rowOff>10583</xdr:rowOff>
    </xdr:from>
    <xdr:to>
      <xdr:col>11</xdr:col>
      <xdr:colOff>539751</xdr:colOff>
      <xdr:row>15</xdr:row>
      <xdr:rowOff>529167</xdr:rowOff>
    </xdr:to>
    <xdr:sp macro="" textlink="">
      <xdr:nvSpPr>
        <xdr:cNvPr id="126" name="Rectangle 125">
          <a:hlinkClick xmlns:r="http://schemas.openxmlformats.org/officeDocument/2006/relationships" r:id="rId6"/>
          <a:extLst>
            <a:ext uri="{FF2B5EF4-FFF2-40B4-BE49-F238E27FC236}">
              <a16:creationId xmlns:a16="http://schemas.microsoft.com/office/drawing/2014/main" id="{46EA44B0-2C8F-4EDA-8C76-6EE17945253D}"/>
            </a:ext>
          </a:extLst>
        </xdr:cNvPr>
        <xdr:cNvSpPr/>
      </xdr:nvSpPr>
      <xdr:spPr>
        <a:xfrm>
          <a:off x="10699750" y="3556000"/>
          <a:ext cx="2656418" cy="8255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00" b="1">
            <a:latin typeface="Corbel" panose="020B0503020204020204" pitchFamily="34" charset="0"/>
          </a:endParaRPr>
        </a:p>
        <a:p>
          <a:pPr algn="l"/>
          <a:r>
            <a:rPr lang="en-US" sz="1100" b="1">
              <a:latin typeface="Corbel" panose="020B0503020204020204" pitchFamily="34" charset="0"/>
            </a:rPr>
            <a:t>FSC</a:t>
          </a:r>
          <a:r>
            <a:rPr lang="en-US" sz="1100" b="1" baseline="0">
              <a:latin typeface="Corbel" panose="020B0503020204020204" pitchFamily="34" charset="0"/>
            </a:rPr>
            <a:t> Certification</a:t>
          </a:r>
        </a:p>
        <a:p>
          <a:pPr algn="l"/>
          <a:endParaRPr lang="en-US" sz="500" baseline="0">
            <a:latin typeface="Corbel" panose="020B0503020204020204" pitchFamily="34" charset="0"/>
          </a:endParaRPr>
        </a:p>
        <a:p>
          <a:pPr algn="l"/>
          <a:r>
            <a:rPr lang="en-US" sz="1100" baseline="0">
              <a:latin typeface="Corbel" panose="020B0503020204020204" pitchFamily="34" charset="0"/>
            </a:rPr>
            <a:t>Look for sticker and </a:t>
          </a:r>
          <a:r>
            <a:rPr lang="en-US" sz="1100" b="1" u="sng" baseline="0">
              <a:latin typeface="Corbel" panose="020B0503020204020204" pitchFamily="34" charset="0"/>
            </a:rPr>
            <a:t>product certification </a:t>
          </a:r>
          <a:r>
            <a:rPr lang="en-US" sz="1100" baseline="0">
              <a:latin typeface="Corbel" panose="020B0503020204020204" pitchFamily="34" charset="0"/>
            </a:rPr>
            <a:t>to identify actual FSC certified ply.</a:t>
          </a:r>
          <a:endParaRPr lang="en-US" sz="1100">
            <a:latin typeface="Corbel" panose="020B0503020204020204" pitchFamily="34" charset="0"/>
          </a:endParaRPr>
        </a:p>
      </xdr:txBody>
    </xdr:sp>
    <xdr:clientData/>
  </xdr:twoCellAnchor>
  <xdr:twoCellAnchor>
    <xdr:from>
      <xdr:col>1</xdr:col>
      <xdr:colOff>83344</xdr:colOff>
      <xdr:row>22</xdr:row>
      <xdr:rowOff>275168</xdr:rowOff>
    </xdr:from>
    <xdr:to>
      <xdr:col>12</xdr:col>
      <xdr:colOff>1071563</xdr:colOff>
      <xdr:row>25</xdr:row>
      <xdr:rowOff>148167</xdr:rowOff>
    </xdr:to>
    <xdr:sp macro="" textlink="">
      <xdr:nvSpPr>
        <xdr:cNvPr id="127" name="Rectangle 126">
          <a:extLst>
            <a:ext uri="{FF2B5EF4-FFF2-40B4-BE49-F238E27FC236}">
              <a16:creationId xmlns:a16="http://schemas.microsoft.com/office/drawing/2014/main" id="{92C4875C-FAD0-444E-AF26-F2C73568A209}"/>
            </a:ext>
          </a:extLst>
        </xdr:cNvPr>
        <xdr:cNvSpPr/>
      </xdr:nvSpPr>
      <xdr:spPr>
        <a:xfrm>
          <a:off x="261938" y="6871231"/>
          <a:ext cx="15251906" cy="932655"/>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23812</xdr:colOff>
      <xdr:row>28</xdr:row>
      <xdr:rowOff>23813</xdr:rowOff>
    </xdr:from>
    <xdr:to>
      <xdr:col>13</xdr:col>
      <xdr:colOff>35718</xdr:colOff>
      <xdr:row>30</xdr:row>
      <xdr:rowOff>11906</xdr:rowOff>
    </xdr:to>
    <xdr:sp macro="" textlink="">
      <xdr:nvSpPr>
        <xdr:cNvPr id="128" name="Rectangle 127">
          <a:extLst>
            <a:ext uri="{FF2B5EF4-FFF2-40B4-BE49-F238E27FC236}">
              <a16:creationId xmlns:a16="http://schemas.microsoft.com/office/drawing/2014/main" id="{B4975D7B-BE71-4A90-9CA7-C3A0289A61E1}"/>
            </a:ext>
          </a:extLst>
        </xdr:cNvPr>
        <xdr:cNvSpPr/>
      </xdr:nvSpPr>
      <xdr:spPr>
        <a:xfrm>
          <a:off x="202406" y="8846344"/>
          <a:ext cx="15716250" cy="559593"/>
        </a:xfrm>
        <a:prstGeom prst="rect">
          <a:avLst/>
        </a:prstGeom>
        <a:noFill/>
        <a:ln w="28575">
          <a:solidFill>
            <a:srgbClr val="00B0F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xdr:col>
      <xdr:colOff>238124</xdr:colOff>
      <xdr:row>20</xdr:row>
      <xdr:rowOff>107157</xdr:rowOff>
    </xdr:from>
    <xdr:ext cx="422873" cy="468013"/>
    <xdr:sp macro="" textlink="">
      <xdr:nvSpPr>
        <xdr:cNvPr id="2" name="TextBox 1">
          <a:extLst>
            <a:ext uri="{FF2B5EF4-FFF2-40B4-BE49-F238E27FC236}">
              <a16:creationId xmlns:a16="http://schemas.microsoft.com/office/drawing/2014/main" id="{454861CB-9D33-42F2-8D8E-B1B3042D4821}"/>
            </a:ext>
          </a:extLst>
        </xdr:cNvPr>
        <xdr:cNvSpPr txBox="1"/>
      </xdr:nvSpPr>
      <xdr:spPr>
        <a:xfrm>
          <a:off x="416718" y="6203157"/>
          <a:ext cx="42287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b="1">
              <a:solidFill>
                <a:srgbClr val="00B0F0"/>
              </a:solidFill>
            </a:rPr>
            <a:t>1.</a:t>
          </a:r>
        </a:p>
      </xdr:txBody>
    </xdr:sp>
    <xdr:clientData/>
  </xdr:oneCellAnchor>
  <xdr:oneCellAnchor>
    <xdr:from>
      <xdr:col>6</xdr:col>
      <xdr:colOff>235743</xdr:colOff>
      <xdr:row>20</xdr:row>
      <xdr:rowOff>116682</xdr:rowOff>
    </xdr:from>
    <xdr:ext cx="422873" cy="468013"/>
    <xdr:sp macro="" textlink="">
      <xdr:nvSpPr>
        <xdr:cNvPr id="14" name="TextBox 13">
          <a:extLst>
            <a:ext uri="{FF2B5EF4-FFF2-40B4-BE49-F238E27FC236}">
              <a16:creationId xmlns:a16="http://schemas.microsoft.com/office/drawing/2014/main" id="{45E953BD-1D99-4B7D-A100-023A9EBCB270}"/>
            </a:ext>
          </a:extLst>
        </xdr:cNvPr>
        <xdr:cNvSpPr txBox="1"/>
      </xdr:nvSpPr>
      <xdr:spPr>
        <a:xfrm>
          <a:off x="6712743" y="6212682"/>
          <a:ext cx="422873"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b="1">
              <a:solidFill>
                <a:srgbClr val="00B0F0"/>
              </a:solidFill>
            </a:rPr>
            <a:t>2.</a:t>
          </a:r>
        </a:p>
      </xdr:txBody>
    </xdr:sp>
    <xdr:clientData/>
  </xdr:oneCellAnchor>
  <xdr:twoCellAnchor>
    <xdr:from>
      <xdr:col>2</xdr:col>
      <xdr:colOff>59531</xdr:colOff>
      <xdr:row>61</xdr:row>
      <xdr:rowOff>261937</xdr:rowOff>
    </xdr:from>
    <xdr:to>
      <xdr:col>10</xdr:col>
      <xdr:colOff>11906</xdr:colOff>
      <xdr:row>61</xdr:row>
      <xdr:rowOff>261937</xdr:rowOff>
    </xdr:to>
    <xdr:cxnSp macro="">
      <xdr:nvCxnSpPr>
        <xdr:cNvPr id="15" name="Straight Connector 14">
          <a:extLst>
            <a:ext uri="{FF2B5EF4-FFF2-40B4-BE49-F238E27FC236}">
              <a16:creationId xmlns:a16="http://schemas.microsoft.com/office/drawing/2014/main" id="{ECE4674A-9B15-4F48-BB92-7B888B9C0502}"/>
            </a:ext>
          </a:extLst>
        </xdr:cNvPr>
        <xdr:cNvCxnSpPr/>
      </xdr:nvCxnSpPr>
      <xdr:spPr>
        <a:xfrm>
          <a:off x="845344" y="18430875"/>
          <a:ext cx="11430000" cy="0"/>
        </a:xfrm>
        <a:prstGeom prst="line">
          <a:avLst/>
        </a:prstGeom>
        <a:ln w="28575">
          <a:solidFill>
            <a:srgbClr val="00B0F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59532</xdr:colOff>
      <xdr:row>60</xdr:row>
      <xdr:rowOff>23812</xdr:rowOff>
    </xdr:from>
    <xdr:to>
      <xdr:col>1</xdr:col>
      <xdr:colOff>589029</xdr:colOff>
      <xdr:row>61</xdr:row>
      <xdr:rowOff>255652</xdr:rowOff>
    </xdr:to>
    <xdr:pic>
      <xdr:nvPicPr>
        <xdr:cNvPr id="4" name="Picture 3">
          <a:extLst>
            <a:ext uri="{FF2B5EF4-FFF2-40B4-BE49-F238E27FC236}">
              <a16:creationId xmlns:a16="http://schemas.microsoft.com/office/drawing/2014/main" id="{6A58FCC9-46FA-41F5-8CAE-998B20A9D05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8126" y="17895093"/>
          <a:ext cx="529497" cy="529497"/>
        </a:xfrm>
        <a:prstGeom prst="rect">
          <a:avLst/>
        </a:prstGeom>
      </xdr:spPr>
    </xdr:pic>
    <xdr:clientData/>
  </xdr:twoCellAnchor>
  <xdr:twoCellAnchor>
    <xdr:from>
      <xdr:col>1</xdr:col>
      <xdr:colOff>523876</xdr:colOff>
      <xdr:row>65</xdr:row>
      <xdr:rowOff>202405</xdr:rowOff>
    </xdr:from>
    <xdr:to>
      <xdr:col>10</xdr:col>
      <xdr:colOff>83344</xdr:colOff>
      <xdr:row>67</xdr:row>
      <xdr:rowOff>119061</xdr:rowOff>
    </xdr:to>
    <xdr:sp macro="" textlink="">
      <xdr:nvSpPr>
        <xdr:cNvPr id="5" name="Rectangle 4">
          <a:extLst>
            <a:ext uri="{FF2B5EF4-FFF2-40B4-BE49-F238E27FC236}">
              <a16:creationId xmlns:a16="http://schemas.microsoft.com/office/drawing/2014/main" id="{A3A05B79-7C8F-4365-8186-267ABF1DA850}"/>
            </a:ext>
          </a:extLst>
        </xdr:cNvPr>
        <xdr:cNvSpPr/>
      </xdr:nvSpPr>
      <xdr:spPr>
        <a:xfrm>
          <a:off x="702470" y="19835811"/>
          <a:ext cx="11644312" cy="535781"/>
        </a:xfrm>
        <a:prstGeom prst="rect">
          <a:avLst/>
        </a:prstGeom>
        <a:noFill/>
        <a:ln w="28575">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0B0F0"/>
            </a:solidFill>
          </a:endParaRPr>
        </a:p>
      </xdr:txBody>
    </xdr:sp>
    <xdr:clientData/>
  </xdr:twoCellAnchor>
  <xdr:oneCellAnchor>
    <xdr:from>
      <xdr:col>1</xdr:col>
      <xdr:colOff>1</xdr:colOff>
      <xdr:row>70</xdr:row>
      <xdr:rowOff>63501</xdr:rowOff>
    </xdr:from>
    <xdr:ext cx="689484" cy="937629"/>
    <xdr:sp macro="" textlink="">
      <xdr:nvSpPr>
        <xdr:cNvPr id="9" name="TextBox 8">
          <a:extLst>
            <a:ext uri="{FF2B5EF4-FFF2-40B4-BE49-F238E27FC236}">
              <a16:creationId xmlns:a16="http://schemas.microsoft.com/office/drawing/2014/main" id="{BAF0B179-BBC5-4D46-9A95-1E2DDF9C3D29}"/>
            </a:ext>
          </a:extLst>
        </xdr:cNvPr>
        <xdr:cNvSpPr txBox="1"/>
      </xdr:nvSpPr>
      <xdr:spPr>
        <a:xfrm>
          <a:off x="178595" y="21649532"/>
          <a:ext cx="689484" cy="937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5400" b="1">
              <a:solidFill>
                <a:srgbClr val="00B0F0"/>
              </a:solidFill>
            </a:rPr>
            <a:t>%</a:t>
          </a:r>
        </a:p>
      </xdr:txBody>
    </xdr:sp>
    <xdr:clientData/>
  </xdr:oneCellAnchor>
  <xdr:twoCellAnchor>
    <xdr:from>
      <xdr:col>1</xdr:col>
      <xdr:colOff>523876</xdr:colOff>
      <xdr:row>67</xdr:row>
      <xdr:rowOff>202405</xdr:rowOff>
    </xdr:from>
    <xdr:to>
      <xdr:col>10</xdr:col>
      <xdr:colOff>83344</xdr:colOff>
      <xdr:row>69</xdr:row>
      <xdr:rowOff>119061</xdr:rowOff>
    </xdr:to>
    <xdr:sp macro="" textlink="">
      <xdr:nvSpPr>
        <xdr:cNvPr id="24" name="Rectangle 23">
          <a:extLst>
            <a:ext uri="{FF2B5EF4-FFF2-40B4-BE49-F238E27FC236}">
              <a16:creationId xmlns:a16="http://schemas.microsoft.com/office/drawing/2014/main" id="{CB8246F5-CAF7-4E0A-B5BE-A688ADC39470}"/>
            </a:ext>
          </a:extLst>
        </xdr:cNvPr>
        <xdr:cNvSpPr/>
      </xdr:nvSpPr>
      <xdr:spPr>
        <a:xfrm>
          <a:off x="702470" y="19907249"/>
          <a:ext cx="11120437" cy="773906"/>
        </a:xfrm>
        <a:prstGeom prst="rect">
          <a:avLst/>
        </a:prstGeom>
        <a:noFill/>
        <a:ln w="28575">
          <a:solidFill>
            <a:srgbClr val="00B0F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00B0F0"/>
            </a:solidFill>
          </a:endParaRPr>
        </a:p>
      </xdr:txBody>
    </xdr:sp>
    <xdr:clientData/>
  </xdr:twoCellAnchor>
  <xdr:twoCellAnchor>
    <xdr:from>
      <xdr:col>9</xdr:col>
      <xdr:colOff>1654968</xdr:colOff>
      <xdr:row>70</xdr:row>
      <xdr:rowOff>11906</xdr:rowOff>
    </xdr:from>
    <xdr:to>
      <xdr:col>10</xdr:col>
      <xdr:colOff>190500</xdr:colOff>
      <xdr:row>73</xdr:row>
      <xdr:rowOff>95250</xdr:rowOff>
    </xdr:to>
    <xdr:sp macro="" textlink="">
      <xdr:nvSpPr>
        <xdr:cNvPr id="3" name="Right Brace 2">
          <a:extLst>
            <a:ext uri="{FF2B5EF4-FFF2-40B4-BE49-F238E27FC236}">
              <a16:creationId xmlns:a16="http://schemas.microsoft.com/office/drawing/2014/main" id="{39496ABF-5074-4A70-AB13-6225EC1C34A4}"/>
            </a:ext>
          </a:extLst>
        </xdr:cNvPr>
        <xdr:cNvSpPr/>
      </xdr:nvSpPr>
      <xdr:spPr>
        <a:xfrm>
          <a:off x="11775281" y="21597937"/>
          <a:ext cx="321469" cy="976313"/>
        </a:xfrm>
        <a:prstGeom prst="rightBrace">
          <a:avLst>
            <a:gd name="adj1" fmla="val 45370"/>
            <a:gd name="adj2" fmla="val 50000"/>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oneCellAnchor>
    <xdr:from>
      <xdr:col>10</xdr:col>
      <xdr:colOff>416719</xdr:colOff>
      <xdr:row>71</xdr:row>
      <xdr:rowOff>0</xdr:rowOff>
    </xdr:from>
    <xdr:ext cx="2082621" cy="436786"/>
    <xdr:sp macro="" textlink="">
      <xdr:nvSpPr>
        <xdr:cNvPr id="7" name="TextBox 6">
          <a:extLst>
            <a:ext uri="{FF2B5EF4-FFF2-40B4-BE49-F238E27FC236}">
              <a16:creationId xmlns:a16="http://schemas.microsoft.com/office/drawing/2014/main" id="{CB8BD26D-4451-42E7-8CF2-117F8832C07A}"/>
            </a:ext>
          </a:extLst>
        </xdr:cNvPr>
        <xdr:cNvSpPr txBox="1"/>
      </xdr:nvSpPr>
      <xdr:spPr>
        <a:xfrm>
          <a:off x="12322969" y="21967031"/>
          <a:ext cx="2082621"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i="1">
              <a:solidFill>
                <a:schemeClr val="bg2">
                  <a:lumMod val="25000"/>
                </a:schemeClr>
              </a:solidFill>
              <a:latin typeface="Corbel" panose="020B0503020204020204" pitchFamily="34" charset="0"/>
            </a:rPr>
            <a:t>This</a:t>
          </a:r>
          <a:r>
            <a:rPr lang="en-US" sz="1100" i="1" baseline="0">
              <a:solidFill>
                <a:schemeClr val="bg2">
                  <a:lumMod val="25000"/>
                </a:schemeClr>
              </a:solidFill>
              <a:latin typeface="Corbel" panose="020B0503020204020204" pitchFamily="34" charset="0"/>
            </a:rPr>
            <a:t> section encompasses a</a:t>
          </a:r>
          <a:r>
            <a:rPr lang="en-US" sz="1100" i="1">
              <a:solidFill>
                <a:schemeClr val="bg2">
                  <a:lumMod val="25000"/>
                </a:schemeClr>
              </a:solidFill>
              <a:latin typeface="Corbel" panose="020B0503020204020204" pitchFamily="34" charset="0"/>
            </a:rPr>
            <a:t>ll ply </a:t>
          </a:r>
        </a:p>
        <a:p>
          <a:r>
            <a:rPr lang="en-US" sz="1100" i="1">
              <a:solidFill>
                <a:schemeClr val="bg2">
                  <a:lumMod val="25000"/>
                </a:schemeClr>
              </a:solidFill>
              <a:latin typeface="Corbel" panose="020B0503020204020204" pitchFamily="34" charset="0"/>
            </a:rPr>
            <a:t>types and dimensions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dney/Desktop/PLUM_GPG_suggested%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Lumber Purchase Worksheet"/>
      <sheetName val="Edits"/>
      <sheetName val="Lumber Purchase Worksheet (2)"/>
      <sheetName val="Dropdowns"/>
    </sheetNames>
    <sheetDataSet>
      <sheetData sheetId="0" refreshError="1"/>
      <sheetData sheetId="1" refreshError="1"/>
      <sheetData sheetId="2" refreshError="1"/>
      <sheetData sheetId="3" refreshError="1"/>
      <sheetData sheetId="4">
        <row r="3">
          <cell r="A3" t="str">
            <v xml:space="preserve">Yes </v>
          </cell>
          <cell r="B3" t="str">
            <v>Lauan/Meranti - NON certified</v>
          </cell>
          <cell r="C3">
            <v>4</v>
          </cell>
          <cell r="D3">
            <v>8</v>
          </cell>
          <cell r="E3">
            <v>0.125</v>
          </cell>
        </row>
        <row r="4">
          <cell r="A4" t="str">
            <v>No</v>
          </cell>
          <cell r="B4" t="str">
            <v>FSC Lauan/Meranti</v>
          </cell>
          <cell r="C4">
            <v>5</v>
          </cell>
          <cell r="D4">
            <v>10</v>
          </cell>
          <cell r="E4">
            <v>0.25</v>
          </cell>
        </row>
        <row r="5">
          <cell r="B5" t="str">
            <v>Non Lauan Ply/Other (eg birch or MDF)</v>
          </cell>
          <cell r="D5">
            <v>12</v>
          </cell>
          <cell r="E5">
            <v>0.5</v>
          </cell>
        </row>
        <row r="6">
          <cell r="B6" t="str">
            <v>Revolution Ply</v>
          </cell>
          <cell r="E6">
            <v>0.625</v>
          </cell>
        </row>
        <row r="7">
          <cell r="E7">
            <v>0.75</v>
          </cell>
        </row>
        <row r="8">
          <cell r="E8">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us.fsc.org/" TargetMode="External"/><Relationship Id="rId1" Type="http://schemas.openxmlformats.org/officeDocument/2006/relationships/hyperlink" Target="http://www.patriottimber.com/plywood-lumber-products/revolutionply-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V33"/>
  <sheetViews>
    <sheetView showGridLines="0" tabSelected="1" zoomScaleNormal="100" workbookViewId="0"/>
  </sheetViews>
  <sheetFormatPr defaultColWidth="0" defaultRowHeight="15" zeroHeight="1" x14ac:dyDescent="0.25"/>
  <cols>
    <col min="1" max="1" width="2.85546875" customWidth="1"/>
    <col min="2" max="2" width="4.7109375" customWidth="1"/>
    <col min="3" max="5" width="9.140625" customWidth="1"/>
    <col min="6" max="6" width="11.28515625" customWidth="1"/>
    <col min="7" max="8" width="9.140625" customWidth="1"/>
    <col min="9" max="9" width="10.7109375" customWidth="1"/>
    <col min="10" max="20" width="9.140625" customWidth="1"/>
    <col min="21" max="21" width="12.42578125" customWidth="1"/>
    <col min="22" max="22" width="0" hidden="1" customWidth="1"/>
    <col min="23" max="16384" width="9.140625" hidden="1"/>
  </cols>
  <sheetData>
    <row r="1" spans="1:22" ht="34.5" customHeight="1" x14ac:dyDescent="0.45">
      <c r="B1" s="8" t="s">
        <v>33</v>
      </c>
    </row>
    <row r="2" spans="1:22" ht="9.75" customHeight="1" x14ac:dyDescent="0.4">
      <c r="B2" s="2"/>
    </row>
    <row r="3" spans="1:22" ht="42.75" customHeight="1" x14ac:dyDescent="0.25">
      <c r="A3" s="109" t="s">
        <v>101</v>
      </c>
      <c r="B3" s="110"/>
      <c r="C3" s="110"/>
      <c r="D3" s="110"/>
      <c r="E3" s="110"/>
      <c r="F3" s="110"/>
      <c r="G3" s="110"/>
      <c r="H3" s="110"/>
      <c r="I3" s="110"/>
      <c r="J3" s="110"/>
      <c r="K3" s="110"/>
      <c r="L3" s="110"/>
      <c r="M3" s="110"/>
      <c r="N3" s="110"/>
      <c r="O3" s="110"/>
      <c r="P3" s="110"/>
      <c r="Q3" s="110"/>
      <c r="R3" s="110"/>
      <c r="S3" s="110"/>
      <c r="T3" s="110"/>
      <c r="U3" s="110"/>
      <c r="V3" s="58"/>
    </row>
    <row r="4" spans="1:22" x14ac:dyDescent="0.25"/>
    <row r="5" spans="1:22" ht="33" customHeight="1" x14ac:dyDescent="0.25">
      <c r="D5" s="112" t="s">
        <v>100</v>
      </c>
      <c r="E5" s="112"/>
      <c r="F5" s="112"/>
      <c r="G5" s="112"/>
      <c r="H5" s="112"/>
      <c r="I5" s="112"/>
      <c r="J5" s="112"/>
      <c r="K5" s="112"/>
      <c r="L5" s="112"/>
      <c r="M5" s="112"/>
      <c r="N5" s="112"/>
      <c r="O5" s="112"/>
      <c r="P5" s="112"/>
      <c r="Q5" s="112"/>
      <c r="R5" s="112"/>
      <c r="S5" s="112"/>
      <c r="T5" s="112"/>
      <c r="U5" s="79"/>
    </row>
    <row r="6" spans="1:22" x14ac:dyDescent="0.25"/>
    <row r="7" spans="1:22" x14ac:dyDescent="0.25"/>
    <row r="8" spans="1:22" ht="18.75" x14ac:dyDescent="0.3">
      <c r="C8" s="41" t="s">
        <v>79</v>
      </c>
    </row>
    <row r="9" spans="1:22" ht="38.25" customHeight="1" x14ac:dyDescent="0.25">
      <c r="C9" s="111" t="s">
        <v>80</v>
      </c>
      <c r="D9" s="111"/>
      <c r="E9" s="111"/>
      <c r="F9" s="111"/>
      <c r="G9" s="111"/>
      <c r="H9" s="111"/>
      <c r="I9" s="111"/>
      <c r="J9" s="111"/>
      <c r="K9" s="111"/>
      <c r="L9" s="111"/>
      <c r="M9" s="111"/>
      <c r="N9" s="111"/>
      <c r="O9" s="111"/>
      <c r="P9" s="111"/>
      <c r="Q9" s="111"/>
      <c r="R9" s="111"/>
      <c r="S9" s="111"/>
      <c r="T9" s="111"/>
      <c r="U9" s="111"/>
      <c r="V9" s="46"/>
    </row>
    <row r="10" spans="1:22" ht="27.75" customHeight="1" x14ac:dyDescent="0.25">
      <c r="C10" s="42" t="s">
        <v>73</v>
      </c>
      <c r="D10" s="43"/>
      <c r="E10" s="43"/>
      <c r="F10" s="43"/>
      <c r="G10" s="43"/>
      <c r="H10" s="43"/>
      <c r="I10" s="43"/>
      <c r="J10" s="43"/>
      <c r="K10" s="43"/>
      <c r="L10" s="43"/>
      <c r="M10" s="43"/>
      <c r="N10" s="43"/>
      <c r="O10" s="43"/>
      <c r="P10" s="43"/>
      <c r="Q10" s="43"/>
      <c r="R10" s="43"/>
      <c r="S10" s="43"/>
      <c r="T10" s="43"/>
      <c r="U10" s="43"/>
      <c r="V10" s="43"/>
    </row>
    <row r="11" spans="1:22" ht="21" customHeight="1" x14ac:dyDescent="0.25">
      <c r="C11" s="44" t="s">
        <v>74</v>
      </c>
      <c r="D11" s="43"/>
      <c r="E11" s="43"/>
      <c r="F11" s="43"/>
      <c r="G11" s="43"/>
      <c r="H11" s="43"/>
      <c r="I11" s="43"/>
      <c r="J11" s="43"/>
      <c r="K11" s="43"/>
      <c r="L11" s="45"/>
      <c r="M11" s="43"/>
      <c r="N11" s="43"/>
      <c r="O11" s="43"/>
      <c r="P11" s="43"/>
      <c r="Q11" s="43"/>
      <c r="R11" s="43"/>
      <c r="S11" s="43"/>
      <c r="T11" s="43"/>
      <c r="U11" s="43"/>
      <c r="V11" s="43"/>
    </row>
    <row r="12" spans="1:22" x14ac:dyDescent="0.25"/>
    <row r="13" spans="1:22" ht="18.75" x14ac:dyDescent="0.3">
      <c r="C13" s="41" t="s">
        <v>81</v>
      </c>
    </row>
    <row r="14" spans="1:22" ht="30.75" customHeight="1" x14ac:dyDescent="0.25">
      <c r="C14" s="44" t="s">
        <v>83</v>
      </c>
      <c r="D14" s="47"/>
      <c r="E14" s="48"/>
      <c r="F14" s="47"/>
      <c r="G14" s="47"/>
      <c r="H14" s="47"/>
      <c r="I14" s="47"/>
      <c r="J14" s="47"/>
      <c r="K14" s="47"/>
      <c r="L14" s="47"/>
      <c r="M14" s="47"/>
      <c r="N14" s="47"/>
      <c r="O14" s="47"/>
      <c r="P14" s="47"/>
      <c r="Q14" s="47"/>
      <c r="R14" s="47"/>
      <c r="S14" s="47"/>
      <c r="T14" s="47"/>
      <c r="U14" s="47"/>
    </row>
    <row r="15" spans="1:22" ht="21.75" customHeight="1" x14ac:dyDescent="0.25">
      <c r="C15" s="47" t="s">
        <v>82</v>
      </c>
      <c r="D15" s="47"/>
      <c r="E15" s="47"/>
      <c r="F15" s="47"/>
      <c r="G15" s="47"/>
      <c r="H15" s="47"/>
      <c r="I15" s="47"/>
      <c r="J15" s="47"/>
      <c r="K15" s="47"/>
      <c r="L15" s="47"/>
      <c r="M15" s="47"/>
      <c r="N15" s="47"/>
      <c r="O15" s="47"/>
      <c r="P15" s="47"/>
      <c r="Q15" s="47"/>
      <c r="R15" s="47"/>
      <c r="S15" s="47"/>
      <c r="T15" s="47"/>
      <c r="U15" s="47"/>
    </row>
    <row r="16" spans="1:22" ht="28.5" customHeight="1" x14ac:dyDescent="0.25">
      <c r="C16" s="108" t="s">
        <v>21</v>
      </c>
      <c r="D16" s="107" t="s">
        <v>84</v>
      </c>
      <c r="E16" s="107"/>
      <c r="F16" s="107"/>
      <c r="G16" s="107"/>
      <c r="H16" s="107"/>
      <c r="I16" s="107"/>
      <c r="J16" s="107"/>
      <c r="K16" s="107"/>
      <c r="L16" s="107"/>
      <c r="M16" s="107"/>
      <c r="N16" s="107"/>
      <c r="O16" s="107"/>
      <c r="P16" s="107"/>
      <c r="Q16" s="107"/>
      <c r="R16" s="107"/>
      <c r="S16" s="107"/>
      <c r="T16" s="107"/>
      <c r="U16" s="107"/>
    </row>
    <row r="17" spans="2:21" ht="15" customHeight="1" x14ac:dyDescent="0.25">
      <c r="C17" s="108"/>
      <c r="D17" s="49"/>
      <c r="E17" s="49"/>
      <c r="F17" s="49"/>
      <c r="G17" s="49"/>
      <c r="H17" s="49"/>
      <c r="I17" s="49"/>
      <c r="J17" s="49"/>
      <c r="K17" s="49"/>
      <c r="L17" s="49"/>
      <c r="M17" s="49"/>
      <c r="N17" s="49"/>
      <c r="O17" s="49"/>
      <c r="P17" s="49"/>
      <c r="Q17" s="49"/>
      <c r="R17" s="49"/>
      <c r="S17" s="49"/>
      <c r="T17" s="49"/>
      <c r="U17" s="49"/>
    </row>
    <row r="18" spans="2:21" x14ac:dyDescent="0.25">
      <c r="C18" s="50" t="s">
        <v>97</v>
      </c>
    </row>
    <row r="19" spans="2:21" ht="6.75" customHeight="1" x14ac:dyDescent="0.25"/>
    <row r="20" spans="2:21" ht="38.25" customHeight="1" thickBot="1" x14ac:dyDescent="0.3">
      <c r="C20" s="103" t="s">
        <v>85</v>
      </c>
      <c r="D20" s="103"/>
      <c r="E20" s="104" t="s">
        <v>86</v>
      </c>
      <c r="F20" s="103"/>
      <c r="G20" s="104" t="s">
        <v>87</v>
      </c>
      <c r="H20" s="103"/>
      <c r="I20" s="103"/>
      <c r="J20" s="104" t="s">
        <v>88</v>
      </c>
      <c r="K20" s="103"/>
      <c r="L20" s="97" t="s">
        <v>89</v>
      </c>
      <c r="M20" s="98"/>
      <c r="N20" s="98"/>
      <c r="O20" s="98"/>
      <c r="P20" s="99"/>
      <c r="Q20" s="104" t="s">
        <v>90</v>
      </c>
      <c r="R20" s="103"/>
    </row>
    <row r="21" spans="2:21" ht="49.5" customHeight="1" thickTop="1" x14ac:dyDescent="0.25">
      <c r="C21" s="95">
        <v>1</v>
      </c>
      <c r="D21" s="96"/>
      <c r="E21" s="105" t="s">
        <v>91</v>
      </c>
      <c r="F21" s="106"/>
      <c r="G21" s="100" t="s">
        <v>92</v>
      </c>
      <c r="H21" s="101"/>
      <c r="I21" s="106"/>
      <c r="J21" s="93" t="s">
        <v>36</v>
      </c>
      <c r="K21" s="94"/>
      <c r="L21" s="100" t="s">
        <v>93</v>
      </c>
      <c r="M21" s="101"/>
      <c r="N21" s="101"/>
      <c r="O21" s="101"/>
      <c r="P21" s="101"/>
      <c r="Q21" s="90"/>
      <c r="R21" s="91"/>
    </row>
    <row r="22" spans="2:21" x14ac:dyDescent="0.25"/>
    <row r="23" spans="2:21" ht="16.5" x14ac:dyDescent="0.25">
      <c r="B23" s="51"/>
      <c r="C23" s="52"/>
      <c r="D23" s="102"/>
      <c r="E23" s="102"/>
      <c r="F23" s="102"/>
      <c r="G23" s="102"/>
      <c r="H23" s="102"/>
      <c r="I23" s="52"/>
      <c r="J23" s="51"/>
      <c r="K23" s="102"/>
      <c r="L23" s="102"/>
      <c r="M23" s="102"/>
      <c r="N23" s="51"/>
    </row>
    <row r="24" spans="2:21" ht="18.75" x14ac:dyDescent="0.3">
      <c r="C24" s="41" t="s">
        <v>94</v>
      </c>
    </row>
    <row r="25" spans="2:21" x14ac:dyDescent="0.25"/>
    <row r="26" spans="2:21" ht="38.25" customHeight="1" x14ac:dyDescent="0.25">
      <c r="C26" s="92" t="s">
        <v>95</v>
      </c>
      <c r="D26" s="92"/>
      <c r="E26" s="92"/>
      <c r="F26" s="92"/>
      <c r="G26" s="92"/>
      <c r="H26" s="92"/>
      <c r="I26" s="92"/>
      <c r="J26" s="92"/>
      <c r="K26" s="92"/>
      <c r="L26" s="92"/>
      <c r="M26" s="92"/>
      <c r="N26" s="92"/>
      <c r="O26" s="92"/>
      <c r="P26" s="92"/>
      <c r="Q26" s="92"/>
      <c r="R26" s="92"/>
      <c r="S26" s="92"/>
      <c r="T26" s="92"/>
    </row>
    <row r="27" spans="2:21" ht="23.25" customHeight="1" x14ac:dyDescent="0.25">
      <c r="C27" s="38" t="s">
        <v>96</v>
      </c>
    </row>
    <row r="28" spans="2:21" x14ac:dyDescent="0.25"/>
    <row r="29" spans="2:21" x14ac:dyDescent="0.25">
      <c r="C29" s="53" t="s">
        <v>75</v>
      </c>
      <c r="D29" s="53"/>
      <c r="E29" s="53"/>
      <c r="F29" s="53"/>
      <c r="G29" s="54" t="s">
        <v>76</v>
      </c>
      <c r="H29" s="55"/>
      <c r="I29" s="55"/>
      <c r="J29" s="55"/>
      <c r="K29" s="56"/>
      <c r="L29" s="56"/>
      <c r="M29" s="56"/>
    </row>
    <row r="30" spans="2:21" x14ac:dyDescent="0.25">
      <c r="C30" s="53" t="s">
        <v>77</v>
      </c>
      <c r="D30" s="53"/>
      <c r="E30" s="53"/>
      <c r="F30" s="53"/>
      <c r="G30" s="57" t="s">
        <v>78</v>
      </c>
      <c r="H30" s="55"/>
      <c r="I30" s="55"/>
      <c r="J30" s="55"/>
      <c r="K30" s="56"/>
      <c r="L30" s="56"/>
      <c r="M30" s="56"/>
    </row>
    <row r="31" spans="2:21" x14ac:dyDescent="0.25"/>
    <row r="32" spans="2:21" x14ac:dyDescent="0.25"/>
    <row r="33" x14ac:dyDescent="0.25"/>
  </sheetData>
  <sheetProtection algorithmName="SHA-512" hashValue="GPl9fJbpqpHWmWL0dmBBYJq0QCAaP2wEQMTGOSQE8WGQoudArqqcS5ZE9D1yut1e4TddcS0f0Sqqtu82/2khMg==" saltValue="MhLmwLdPGrGlJFXCsS6dlA==" spinCount="100000" sheet="1" objects="1" scenarios="1"/>
  <mergeCells count="21">
    <mergeCell ref="D16:U16"/>
    <mergeCell ref="C16:C17"/>
    <mergeCell ref="Q20:R20"/>
    <mergeCell ref="A3:U3"/>
    <mergeCell ref="C9:U9"/>
    <mergeCell ref="D5:T5"/>
    <mergeCell ref="Q21:R21"/>
    <mergeCell ref="C26:T26"/>
    <mergeCell ref="J21:K21"/>
    <mergeCell ref="C21:D21"/>
    <mergeCell ref="L20:P20"/>
    <mergeCell ref="L21:P21"/>
    <mergeCell ref="D23:E23"/>
    <mergeCell ref="F23:H23"/>
    <mergeCell ref="K23:M23"/>
    <mergeCell ref="C20:D20"/>
    <mergeCell ref="E20:F20"/>
    <mergeCell ref="G20:I20"/>
    <mergeCell ref="J20:K20"/>
    <mergeCell ref="E21:F21"/>
    <mergeCell ref="G21:I21"/>
  </mergeCells>
  <hyperlinks>
    <hyperlink ref="G30" r:id="rId1"/>
    <hyperlink ref="G29"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78"/>
  <sheetViews>
    <sheetView showGridLines="0" zoomScale="80" zoomScaleNormal="80" workbookViewId="0"/>
  </sheetViews>
  <sheetFormatPr defaultColWidth="0" defaultRowHeight="15" zeroHeight="1" x14ac:dyDescent="0.25"/>
  <cols>
    <col min="1" max="1" width="2.7109375" customWidth="1"/>
    <col min="2" max="2" width="9.140625" customWidth="1"/>
    <col min="3" max="3" width="40.140625" customWidth="1"/>
    <col min="4" max="4" width="28.28515625" customWidth="1"/>
    <col min="5" max="5" width="9.140625" customWidth="1"/>
    <col min="6" max="6" width="7.85546875" customWidth="1"/>
    <col min="7" max="7" width="8.140625" customWidth="1"/>
    <col min="8" max="8" width="11" customWidth="1"/>
    <col min="9" max="9" width="35.42578125" customWidth="1"/>
    <col min="10" max="10" width="26.7109375" customWidth="1"/>
    <col min="11" max="11" width="22.85546875" customWidth="1"/>
    <col min="12" max="12" width="12.85546875" customWidth="1"/>
    <col min="13" max="13" width="21.5703125" customWidth="1"/>
    <col min="14" max="14" width="10.5703125" bestFit="1" customWidth="1"/>
    <col min="15" max="15" width="11.42578125" hidden="1" customWidth="1"/>
    <col min="16" max="16384" width="9.140625" hidden="1"/>
  </cols>
  <sheetData>
    <row r="1" spans="1:16" ht="34.5" customHeight="1" x14ac:dyDescent="0.45">
      <c r="B1" s="8" t="s">
        <v>33</v>
      </c>
    </row>
    <row r="2" spans="1:16" ht="9.75" customHeight="1" x14ac:dyDescent="0.4">
      <c r="B2" s="2"/>
      <c r="O2" s="3"/>
      <c r="P2" s="3"/>
    </row>
    <row r="3" spans="1:16" ht="51.75" customHeight="1" x14ac:dyDescent="0.25">
      <c r="A3" s="115" t="s">
        <v>102</v>
      </c>
      <c r="B3" s="116"/>
      <c r="C3" s="116"/>
      <c r="D3" s="116"/>
      <c r="E3" s="116"/>
      <c r="F3" s="116"/>
      <c r="G3" s="116"/>
      <c r="H3" s="116"/>
      <c r="I3" s="116"/>
      <c r="J3" s="116"/>
      <c r="K3" s="116"/>
      <c r="L3" s="116"/>
      <c r="M3" s="116"/>
      <c r="N3" s="74"/>
      <c r="O3" s="75"/>
      <c r="P3" s="75"/>
    </row>
    <row r="4" spans="1:16" x14ac:dyDescent="0.25"/>
    <row r="5" spans="1:16" ht="15.75" customHeight="1" thickBot="1" x14ac:dyDescent="0.3">
      <c r="B5" s="148" t="s">
        <v>0</v>
      </c>
      <c r="C5" s="132" t="s">
        <v>3</v>
      </c>
      <c r="D5" s="133" t="s">
        <v>2</v>
      </c>
      <c r="E5" s="133"/>
      <c r="F5" s="133"/>
      <c r="H5" s="148" t="s">
        <v>0</v>
      </c>
      <c r="I5" s="132" t="s">
        <v>7</v>
      </c>
      <c r="J5" s="154"/>
      <c r="K5" s="154"/>
      <c r="L5" s="152" t="s">
        <v>21</v>
      </c>
    </row>
    <row r="6" spans="1:16" ht="16.5" customHeight="1" thickTop="1" thickBot="1" x14ac:dyDescent="0.3">
      <c r="B6" s="148"/>
      <c r="C6" s="132"/>
      <c r="D6" s="133"/>
      <c r="E6" s="133"/>
      <c r="F6" s="133"/>
      <c r="H6" s="148"/>
      <c r="I6" s="132"/>
      <c r="J6" s="155"/>
      <c r="K6" s="155"/>
      <c r="L6" s="153"/>
    </row>
    <row r="7" spans="1:16" ht="16.5" thickTop="1" thickBot="1" x14ac:dyDescent="0.3">
      <c r="B7" s="134" t="s">
        <v>1</v>
      </c>
      <c r="C7" s="132" t="s">
        <v>4</v>
      </c>
      <c r="D7" s="133" t="s">
        <v>5</v>
      </c>
      <c r="E7" s="133"/>
      <c r="F7" s="133"/>
      <c r="H7" s="134" t="s">
        <v>1</v>
      </c>
      <c r="I7" s="132" t="s">
        <v>8</v>
      </c>
      <c r="J7" s="133" t="s">
        <v>22</v>
      </c>
      <c r="K7" s="133"/>
      <c r="L7" s="133"/>
      <c r="M7" s="149"/>
      <c r="N7" s="3"/>
    </row>
    <row r="8" spans="1:16" ht="16.5" thickTop="1" thickBot="1" x14ac:dyDescent="0.3">
      <c r="B8" s="134"/>
      <c r="C8" s="132"/>
      <c r="D8" s="133"/>
      <c r="E8" s="133"/>
      <c r="F8" s="133"/>
      <c r="H8" s="134"/>
      <c r="I8" s="132"/>
      <c r="J8" s="133"/>
      <c r="K8" s="133"/>
      <c r="L8" s="133"/>
      <c r="M8" s="150"/>
      <c r="N8" s="3"/>
    </row>
    <row r="9" spans="1:16" ht="16.5" thickTop="1" thickBot="1" x14ac:dyDescent="0.3">
      <c r="B9" s="134"/>
      <c r="C9" s="132" t="s">
        <v>6</v>
      </c>
      <c r="D9" s="135" t="s">
        <v>2</v>
      </c>
      <c r="E9" s="135"/>
      <c r="F9" s="135"/>
      <c r="H9" s="134"/>
      <c r="I9" s="132" t="s">
        <v>9</v>
      </c>
      <c r="J9" s="135" t="s">
        <v>23</v>
      </c>
      <c r="K9" s="135"/>
      <c r="L9" s="135"/>
      <c r="M9" s="151"/>
      <c r="N9" s="3"/>
    </row>
    <row r="10" spans="1:16" ht="16.5" thickTop="1" thickBot="1" x14ac:dyDescent="0.3">
      <c r="B10" s="134"/>
      <c r="C10" s="132"/>
      <c r="D10" s="135"/>
      <c r="E10" s="135"/>
      <c r="F10" s="135"/>
      <c r="H10" s="134"/>
      <c r="I10" s="132"/>
      <c r="J10" s="135"/>
      <c r="K10" s="135"/>
      <c r="L10" s="135"/>
      <c r="M10" s="150"/>
      <c r="N10" s="3"/>
    </row>
    <row r="11" spans="1:16" ht="15.75" thickTop="1" x14ac:dyDescent="0.25"/>
    <row r="12" spans="1:16" x14ac:dyDescent="0.25">
      <c r="C12" s="5"/>
      <c r="D12" s="5"/>
      <c r="E12" s="5"/>
      <c r="F12" s="5"/>
      <c r="G12" s="5"/>
      <c r="H12" s="5"/>
      <c r="I12" s="5"/>
    </row>
    <row r="13" spans="1:16" ht="23.25" x14ac:dyDescent="0.35">
      <c r="B13" s="4"/>
      <c r="C13" s="6" t="s">
        <v>24</v>
      </c>
      <c r="D13" s="5"/>
      <c r="E13" s="5"/>
      <c r="F13" s="5"/>
      <c r="G13" s="5"/>
      <c r="H13" s="5"/>
      <c r="I13" s="5"/>
    </row>
    <row r="14" spans="1:16" x14ac:dyDescent="0.25">
      <c r="B14" s="4"/>
      <c r="C14" s="5"/>
      <c r="D14" s="5"/>
      <c r="E14" s="5"/>
      <c r="F14" s="5"/>
      <c r="G14" s="5"/>
      <c r="H14" s="5"/>
      <c r="I14" s="5"/>
    </row>
    <row r="15" spans="1:16" ht="24" customHeight="1" thickBot="1" x14ac:dyDescent="0.3">
      <c r="B15" s="4"/>
      <c r="C15" s="7" t="s">
        <v>29</v>
      </c>
      <c r="D15" s="139" t="s">
        <v>25</v>
      </c>
      <c r="E15" s="139"/>
      <c r="F15" s="139"/>
      <c r="G15" s="139"/>
      <c r="H15" s="139"/>
      <c r="I15" s="139"/>
    </row>
    <row r="16" spans="1:16" ht="82.5" customHeight="1" thickTop="1" thickBot="1" x14ac:dyDescent="0.3">
      <c r="B16" s="4"/>
      <c r="C16" s="7" t="s">
        <v>30</v>
      </c>
      <c r="D16" s="138" t="s">
        <v>27</v>
      </c>
      <c r="E16" s="138"/>
      <c r="F16" s="138"/>
      <c r="G16" s="138"/>
      <c r="H16" s="138"/>
      <c r="I16" s="138"/>
    </row>
    <row r="17" spans="1:21" ht="24" customHeight="1" thickTop="1" thickBot="1" x14ac:dyDescent="0.3">
      <c r="B17" s="4"/>
      <c r="C17" s="7" t="s">
        <v>31</v>
      </c>
      <c r="D17" s="140" t="s">
        <v>26</v>
      </c>
      <c r="E17" s="140"/>
      <c r="F17" s="140"/>
      <c r="G17" s="140"/>
      <c r="H17" s="140"/>
      <c r="I17" s="140"/>
    </row>
    <row r="18" spans="1:21" ht="24" customHeight="1" thickTop="1" x14ac:dyDescent="0.25">
      <c r="B18" s="4"/>
      <c r="C18" s="144" t="s">
        <v>28</v>
      </c>
      <c r="D18" s="142" t="s">
        <v>34</v>
      </c>
      <c r="E18" s="142"/>
      <c r="F18" s="142"/>
      <c r="G18" s="142"/>
      <c r="H18" s="142"/>
      <c r="I18" s="142"/>
    </row>
    <row r="19" spans="1:21" ht="21" customHeight="1" x14ac:dyDescent="0.25">
      <c r="C19" s="144"/>
      <c r="D19" s="143"/>
      <c r="E19" s="143"/>
      <c r="F19" s="143"/>
      <c r="G19" s="143"/>
      <c r="H19" s="143"/>
      <c r="I19" s="143"/>
    </row>
    <row r="20" spans="1:21" ht="23.25" x14ac:dyDescent="0.25">
      <c r="C20" s="9" t="s">
        <v>32</v>
      </c>
    </row>
    <row r="21" spans="1:21" x14ac:dyDescent="0.25"/>
    <row r="22" spans="1:21" s="10" customFormat="1" ht="24" customHeight="1" x14ac:dyDescent="0.25">
      <c r="C22" s="11" t="s">
        <v>35</v>
      </c>
      <c r="E22" s="82"/>
      <c r="F22" s="83" t="s">
        <v>21</v>
      </c>
      <c r="H22" s="141" t="s">
        <v>38</v>
      </c>
      <c r="I22" s="141"/>
      <c r="J22" s="84" t="s">
        <v>39</v>
      </c>
    </row>
    <row r="23" spans="1:21" ht="23.25" customHeight="1" x14ac:dyDescent="0.25"/>
    <row r="24" spans="1:21" ht="26.25" x14ac:dyDescent="0.4">
      <c r="C24" s="1" t="s">
        <v>40</v>
      </c>
    </row>
    <row r="25" spans="1:21" ht="33.75" customHeight="1" x14ac:dyDescent="0.25">
      <c r="C25" s="145" t="s">
        <v>103</v>
      </c>
      <c r="D25" s="145"/>
      <c r="E25" s="145"/>
      <c r="F25" s="145"/>
      <c r="G25" s="145"/>
      <c r="H25" s="145"/>
      <c r="I25" s="145"/>
      <c r="J25" s="145"/>
      <c r="K25" s="145"/>
      <c r="L25" s="145"/>
      <c r="M25" s="73"/>
      <c r="N25" s="73"/>
    </row>
    <row r="26" spans="1:21" x14ac:dyDescent="0.25"/>
    <row r="27" spans="1:21" x14ac:dyDescent="0.25"/>
    <row r="28" spans="1:21" ht="61.5" customHeight="1" thickBot="1" x14ac:dyDescent="0.3">
      <c r="A28" s="15"/>
      <c r="B28" s="136" t="s">
        <v>43</v>
      </c>
      <c r="C28" s="137"/>
      <c r="D28" s="12" t="s">
        <v>41</v>
      </c>
      <c r="E28" s="14" t="s">
        <v>45</v>
      </c>
      <c r="F28" s="14" t="s">
        <v>51</v>
      </c>
      <c r="G28" s="14" t="s">
        <v>52</v>
      </c>
      <c r="H28" s="14" t="s">
        <v>53</v>
      </c>
      <c r="I28" s="14" t="s">
        <v>48</v>
      </c>
      <c r="J28" s="61" t="s">
        <v>99</v>
      </c>
      <c r="K28" s="61" t="s">
        <v>42</v>
      </c>
      <c r="L28" s="14" t="s">
        <v>50</v>
      </c>
      <c r="M28" s="14" t="s">
        <v>49</v>
      </c>
      <c r="P28" s="13"/>
      <c r="S28" s="69"/>
      <c r="U28" s="63"/>
    </row>
    <row r="29" spans="1:21" ht="22.5" customHeight="1" thickTop="1" x14ac:dyDescent="0.25">
      <c r="B29" s="146" t="s">
        <v>56</v>
      </c>
      <c r="C29" s="147"/>
      <c r="D29" s="18" t="s">
        <v>62</v>
      </c>
      <c r="E29" s="18">
        <v>115</v>
      </c>
      <c r="F29" s="20">
        <v>4</v>
      </c>
      <c r="G29" s="18">
        <v>8</v>
      </c>
      <c r="H29" s="21">
        <v>0.25</v>
      </c>
      <c r="I29" s="18" t="s">
        <v>64</v>
      </c>
      <c r="J29" s="62" t="s">
        <v>59</v>
      </c>
      <c r="K29" s="70" t="s">
        <v>63</v>
      </c>
      <c r="L29" s="19">
        <v>27</v>
      </c>
      <c r="M29" s="18" t="s">
        <v>104</v>
      </c>
      <c r="S29" s="71"/>
      <c r="U29" s="72"/>
    </row>
    <row r="30" spans="1:21" ht="22.5" customHeight="1" x14ac:dyDescent="0.25">
      <c r="B30" s="146" t="s">
        <v>58</v>
      </c>
      <c r="C30" s="147"/>
      <c r="D30" s="22" t="s">
        <v>109</v>
      </c>
      <c r="E30" s="22">
        <v>48</v>
      </c>
      <c r="F30" s="22">
        <v>4</v>
      </c>
      <c r="G30" s="22">
        <v>10</v>
      </c>
      <c r="H30" s="24">
        <v>0.75</v>
      </c>
      <c r="I30" s="22"/>
      <c r="J30" s="59" t="s">
        <v>60</v>
      </c>
      <c r="K30" s="66" t="s">
        <v>66</v>
      </c>
      <c r="L30" s="23">
        <v>20</v>
      </c>
      <c r="M30" s="22" t="s">
        <v>67</v>
      </c>
      <c r="S30" s="67"/>
      <c r="U30" s="67"/>
    </row>
    <row r="31" spans="1:21" ht="22.5" customHeight="1" x14ac:dyDescent="0.25">
      <c r="B31" s="130"/>
      <c r="C31" s="131"/>
      <c r="D31" s="25"/>
      <c r="E31" s="25"/>
      <c r="F31" s="25"/>
      <c r="G31" s="25"/>
      <c r="H31" s="27"/>
      <c r="I31" s="25"/>
      <c r="J31" s="60"/>
      <c r="K31" s="64"/>
      <c r="L31" s="26"/>
      <c r="M31" s="25"/>
      <c r="S31" s="65"/>
      <c r="U31" s="68"/>
    </row>
    <row r="32" spans="1:21" ht="22.5" customHeight="1" x14ac:dyDescent="0.25">
      <c r="B32" s="130"/>
      <c r="C32" s="131"/>
      <c r="D32" s="25"/>
      <c r="E32" s="25"/>
      <c r="F32" s="25"/>
      <c r="G32" s="25"/>
      <c r="H32" s="27"/>
      <c r="I32" s="25"/>
      <c r="J32" s="60"/>
      <c r="K32" s="64"/>
      <c r="L32" s="26"/>
      <c r="M32" s="25"/>
      <c r="S32" s="65"/>
      <c r="U32" s="68"/>
    </row>
    <row r="33" spans="2:21" ht="22.5" customHeight="1" x14ac:dyDescent="0.25">
      <c r="B33" s="130"/>
      <c r="C33" s="131"/>
      <c r="D33" s="25"/>
      <c r="E33" s="25"/>
      <c r="F33" s="25"/>
      <c r="G33" s="25"/>
      <c r="H33" s="27"/>
      <c r="I33" s="25"/>
      <c r="J33" s="60"/>
      <c r="K33" s="64"/>
      <c r="L33" s="26"/>
      <c r="M33" s="25"/>
      <c r="S33" s="65"/>
      <c r="U33" s="68"/>
    </row>
    <row r="34" spans="2:21" ht="22.5" customHeight="1" x14ac:dyDescent="0.25">
      <c r="B34" s="130"/>
      <c r="C34" s="131"/>
      <c r="D34" s="25"/>
      <c r="E34" s="25"/>
      <c r="F34" s="25"/>
      <c r="G34" s="25"/>
      <c r="H34" s="27"/>
      <c r="I34" s="25"/>
      <c r="J34" s="60"/>
      <c r="K34" s="64"/>
      <c r="L34" s="26"/>
      <c r="M34" s="25"/>
      <c r="S34" s="65"/>
      <c r="U34" s="68"/>
    </row>
    <row r="35" spans="2:21" ht="22.5" customHeight="1" x14ac:dyDescent="0.25">
      <c r="B35" s="130"/>
      <c r="C35" s="131"/>
      <c r="D35" s="25"/>
      <c r="E35" s="25"/>
      <c r="F35" s="25"/>
      <c r="G35" s="25"/>
      <c r="H35" s="27"/>
      <c r="I35" s="25"/>
      <c r="J35" s="60"/>
      <c r="K35" s="64"/>
      <c r="L35" s="26"/>
      <c r="M35" s="25"/>
      <c r="S35" s="65"/>
      <c r="U35" s="68"/>
    </row>
    <row r="36" spans="2:21" ht="22.5" customHeight="1" x14ac:dyDescent="0.25">
      <c r="B36" s="130"/>
      <c r="C36" s="131"/>
      <c r="D36" s="25"/>
      <c r="E36" s="25"/>
      <c r="F36" s="25"/>
      <c r="G36" s="25"/>
      <c r="H36" s="27"/>
      <c r="I36" s="25"/>
      <c r="J36" s="60"/>
      <c r="K36" s="64"/>
      <c r="L36" s="26"/>
      <c r="M36" s="25"/>
      <c r="S36" s="65"/>
      <c r="U36" s="68"/>
    </row>
    <row r="37" spans="2:21" ht="22.5" customHeight="1" x14ac:dyDescent="0.25">
      <c r="B37" s="130"/>
      <c r="C37" s="131"/>
      <c r="D37" s="25"/>
      <c r="E37" s="25"/>
      <c r="F37" s="25"/>
      <c r="G37" s="25"/>
      <c r="H37" s="27"/>
      <c r="I37" s="25"/>
      <c r="J37" s="60"/>
      <c r="K37" s="64"/>
      <c r="L37" s="26"/>
      <c r="M37" s="25"/>
      <c r="S37" s="65"/>
      <c r="U37" s="68"/>
    </row>
    <row r="38" spans="2:21" ht="22.5" customHeight="1" x14ac:dyDescent="0.25">
      <c r="B38" s="130"/>
      <c r="C38" s="131"/>
      <c r="D38" s="25"/>
      <c r="E38" s="25"/>
      <c r="F38" s="25"/>
      <c r="G38" s="25"/>
      <c r="H38" s="27"/>
      <c r="I38" s="25"/>
      <c r="J38" s="60"/>
      <c r="K38" s="64"/>
      <c r="L38" s="26"/>
      <c r="M38" s="25"/>
      <c r="S38" s="65"/>
      <c r="U38" s="68"/>
    </row>
    <row r="39" spans="2:21" ht="22.5" customHeight="1" x14ac:dyDescent="0.25">
      <c r="B39" s="130"/>
      <c r="C39" s="131"/>
      <c r="D39" s="25"/>
      <c r="E39" s="25"/>
      <c r="F39" s="25"/>
      <c r="G39" s="25"/>
      <c r="H39" s="27"/>
      <c r="I39" s="25"/>
      <c r="J39" s="60"/>
      <c r="K39" s="64"/>
      <c r="L39" s="26"/>
      <c r="M39" s="25"/>
      <c r="S39" s="65"/>
      <c r="U39" s="68"/>
    </row>
    <row r="40" spans="2:21" ht="22.5" customHeight="1" x14ac:dyDescent="0.25">
      <c r="B40" s="130"/>
      <c r="C40" s="131"/>
      <c r="D40" s="25"/>
      <c r="E40" s="25"/>
      <c r="F40" s="25"/>
      <c r="G40" s="25"/>
      <c r="H40" s="27"/>
      <c r="I40" s="25"/>
      <c r="J40" s="60"/>
      <c r="K40" s="64"/>
      <c r="L40" s="26"/>
      <c r="M40" s="25"/>
      <c r="S40" s="65"/>
      <c r="U40" s="68"/>
    </row>
    <row r="41" spans="2:21" ht="22.5" customHeight="1" x14ac:dyDescent="0.25">
      <c r="B41" s="130"/>
      <c r="C41" s="131"/>
      <c r="D41" s="25"/>
      <c r="E41" s="25"/>
      <c r="F41" s="25"/>
      <c r="G41" s="25"/>
      <c r="H41" s="27"/>
      <c r="I41" s="25"/>
      <c r="J41" s="60"/>
      <c r="K41" s="64"/>
      <c r="L41" s="26"/>
      <c r="M41" s="25"/>
      <c r="S41" s="65"/>
      <c r="U41" s="68"/>
    </row>
    <row r="42" spans="2:21" ht="22.5" customHeight="1" x14ac:dyDescent="0.25">
      <c r="B42" s="130"/>
      <c r="C42" s="131"/>
      <c r="D42" s="25"/>
      <c r="E42" s="25"/>
      <c r="F42" s="25"/>
      <c r="G42" s="25"/>
      <c r="H42" s="27"/>
      <c r="I42" s="25"/>
      <c r="J42" s="60"/>
      <c r="K42" s="64"/>
      <c r="L42" s="26"/>
      <c r="M42" s="25"/>
      <c r="S42" s="65"/>
      <c r="U42" s="68"/>
    </row>
    <row r="43" spans="2:21" ht="22.5" customHeight="1" x14ac:dyDescent="0.25">
      <c r="B43" s="130"/>
      <c r="C43" s="131"/>
      <c r="D43" s="25"/>
      <c r="E43" s="25"/>
      <c r="F43" s="25"/>
      <c r="G43" s="25"/>
      <c r="H43" s="27"/>
      <c r="I43" s="25"/>
      <c r="J43" s="60"/>
      <c r="K43" s="64"/>
      <c r="L43" s="26"/>
      <c r="M43" s="25"/>
      <c r="S43" s="65"/>
      <c r="U43" s="68"/>
    </row>
    <row r="44" spans="2:21" ht="22.5" customHeight="1" x14ac:dyDescent="0.25">
      <c r="B44" s="130"/>
      <c r="C44" s="131"/>
      <c r="D44" s="25"/>
      <c r="E44" s="25"/>
      <c r="F44" s="25"/>
      <c r="G44" s="25"/>
      <c r="H44" s="27"/>
      <c r="I44" s="25"/>
      <c r="J44" s="60"/>
      <c r="K44" s="64"/>
      <c r="L44" s="26"/>
      <c r="M44" s="25"/>
      <c r="S44" s="65"/>
      <c r="U44" s="68"/>
    </row>
    <row r="45" spans="2:21" ht="22.5" customHeight="1" x14ac:dyDescent="0.25">
      <c r="B45" s="130"/>
      <c r="C45" s="131"/>
      <c r="D45" s="25"/>
      <c r="E45" s="25"/>
      <c r="F45" s="25"/>
      <c r="G45" s="25"/>
      <c r="H45" s="27"/>
      <c r="I45" s="25"/>
      <c r="J45" s="60"/>
      <c r="K45" s="64"/>
      <c r="L45" s="26"/>
      <c r="M45" s="25"/>
      <c r="S45" s="65"/>
      <c r="U45" s="68"/>
    </row>
    <row r="46" spans="2:21" ht="22.5" customHeight="1" x14ac:dyDescent="0.25">
      <c r="B46" s="130"/>
      <c r="C46" s="131"/>
      <c r="D46" s="25"/>
      <c r="E46" s="25"/>
      <c r="F46" s="25"/>
      <c r="G46" s="25"/>
      <c r="H46" s="27"/>
      <c r="I46" s="25"/>
      <c r="J46" s="60"/>
      <c r="K46" s="64"/>
      <c r="L46" s="26"/>
      <c r="M46" s="25"/>
      <c r="S46" s="65"/>
      <c r="U46" s="68"/>
    </row>
    <row r="47" spans="2:21" ht="22.5" customHeight="1" x14ac:dyDescent="0.25">
      <c r="B47" s="130"/>
      <c r="C47" s="131"/>
      <c r="D47" s="25"/>
      <c r="E47" s="25"/>
      <c r="F47" s="25"/>
      <c r="G47" s="25"/>
      <c r="H47" s="27"/>
      <c r="I47" s="25"/>
      <c r="J47" s="60"/>
      <c r="K47" s="64"/>
      <c r="L47" s="26"/>
      <c r="M47" s="25"/>
      <c r="S47" s="65"/>
      <c r="U47" s="68"/>
    </row>
    <row r="48" spans="2:21" ht="22.5" customHeight="1" x14ac:dyDescent="0.25">
      <c r="B48" s="130"/>
      <c r="C48" s="131"/>
      <c r="D48" s="25"/>
      <c r="E48" s="25"/>
      <c r="F48" s="25"/>
      <c r="G48" s="25"/>
      <c r="H48" s="27"/>
      <c r="I48" s="25"/>
      <c r="J48" s="60"/>
      <c r="K48" s="64"/>
      <c r="L48" s="26"/>
      <c r="M48" s="25"/>
      <c r="S48" s="65"/>
      <c r="U48" s="68"/>
    </row>
    <row r="49" spans="2:21" ht="22.5" customHeight="1" x14ac:dyDescent="0.25">
      <c r="B49" s="130"/>
      <c r="C49" s="131"/>
      <c r="D49" s="25"/>
      <c r="E49" s="25"/>
      <c r="F49" s="25"/>
      <c r="G49" s="25"/>
      <c r="H49" s="27"/>
      <c r="I49" s="25"/>
      <c r="J49" s="60"/>
      <c r="K49" s="64"/>
      <c r="L49" s="26"/>
      <c r="M49" s="25"/>
      <c r="S49" s="65"/>
      <c r="U49" s="68"/>
    </row>
    <row r="50" spans="2:21" ht="22.5" customHeight="1" x14ac:dyDescent="0.25">
      <c r="B50" s="130"/>
      <c r="C50" s="131"/>
      <c r="D50" s="25"/>
      <c r="E50" s="25"/>
      <c r="F50" s="25"/>
      <c r="G50" s="25"/>
      <c r="H50" s="27"/>
      <c r="I50" s="25"/>
      <c r="J50" s="60"/>
      <c r="K50" s="64"/>
      <c r="L50" s="26"/>
      <c r="M50" s="25"/>
      <c r="S50" s="65"/>
      <c r="U50" s="68"/>
    </row>
    <row r="51" spans="2:21" ht="22.5" customHeight="1" x14ac:dyDescent="0.25">
      <c r="B51" s="130"/>
      <c r="C51" s="131"/>
      <c r="D51" s="25"/>
      <c r="E51" s="25"/>
      <c r="F51" s="25"/>
      <c r="G51" s="25"/>
      <c r="H51" s="27"/>
      <c r="I51" s="25"/>
      <c r="J51" s="60"/>
      <c r="K51" s="64"/>
      <c r="L51" s="26"/>
      <c r="M51" s="25"/>
      <c r="S51" s="65"/>
      <c r="U51" s="68"/>
    </row>
    <row r="52" spans="2:21" ht="22.5" customHeight="1" x14ac:dyDescent="0.25">
      <c r="B52" s="130"/>
      <c r="C52" s="131"/>
      <c r="D52" s="25"/>
      <c r="E52" s="25"/>
      <c r="F52" s="25"/>
      <c r="G52" s="25"/>
      <c r="H52" s="27"/>
      <c r="I52" s="25"/>
      <c r="J52" s="60"/>
      <c r="K52" s="64"/>
      <c r="L52" s="26"/>
      <c r="M52" s="25"/>
      <c r="S52" s="65"/>
      <c r="U52" s="68"/>
    </row>
    <row r="53" spans="2:21" ht="22.5" customHeight="1" x14ac:dyDescent="0.25">
      <c r="B53" s="130"/>
      <c r="C53" s="131"/>
      <c r="D53" s="25"/>
      <c r="E53" s="25"/>
      <c r="F53" s="25"/>
      <c r="G53" s="25"/>
      <c r="H53" s="27"/>
      <c r="I53" s="25"/>
      <c r="J53" s="60"/>
      <c r="K53" s="64"/>
      <c r="L53" s="26"/>
      <c r="M53" s="25"/>
      <c r="S53" s="65"/>
      <c r="U53" s="68"/>
    </row>
    <row r="54" spans="2:21" ht="22.5" customHeight="1" x14ac:dyDescent="0.25">
      <c r="B54" s="130"/>
      <c r="C54" s="131"/>
      <c r="D54" s="25"/>
      <c r="E54" s="25"/>
      <c r="F54" s="25"/>
      <c r="G54" s="25"/>
      <c r="H54" s="27"/>
      <c r="I54" s="25"/>
      <c r="J54" s="60"/>
      <c r="K54" s="64"/>
      <c r="L54" s="26"/>
      <c r="M54" s="25"/>
      <c r="S54" s="65"/>
      <c r="U54" s="68"/>
    </row>
    <row r="55" spans="2:21" ht="22.5" customHeight="1" x14ac:dyDescent="0.25">
      <c r="B55" s="130"/>
      <c r="C55" s="131"/>
      <c r="D55" s="25"/>
      <c r="E55" s="25"/>
      <c r="F55" s="25"/>
      <c r="G55" s="25"/>
      <c r="H55" s="27"/>
      <c r="I55" s="25"/>
      <c r="J55" s="60"/>
      <c r="K55" s="64"/>
      <c r="L55" s="26"/>
      <c r="M55" s="25"/>
      <c r="S55" s="65"/>
      <c r="U55" s="68"/>
    </row>
    <row r="56" spans="2:21" ht="22.5" customHeight="1" x14ac:dyDescent="0.25">
      <c r="B56" s="130"/>
      <c r="C56" s="131"/>
      <c r="D56" s="25"/>
      <c r="E56" s="25"/>
      <c r="F56" s="25"/>
      <c r="G56" s="25"/>
      <c r="H56" s="27"/>
      <c r="I56" s="25"/>
      <c r="J56" s="60"/>
      <c r="K56" s="64"/>
      <c r="L56" s="26"/>
      <c r="M56" s="25"/>
      <c r="S56" s="65"/>
      <c r="U56" s="68"/>
    </row>
    <row r="57" spans="2:21" ht="22.5" customHeight="1" x14ac:dyDescent="0.25">
      <c r="B57" s="130"/>
      <c r="C57" s="131"/>
      <c r="D57" s="25"/>
      <c r="E57" s="25"/>
      <c r="F57" s="25"/>
      <c r="G57" s="25"/>
      <c r="H57" s="27"/>
      <c r="I57" s="25"/>
      <c r="J57" s="60"/>
      <c r="K57" s="64"/>
      <c r="L57" s="26"/>
      <c r="M57" s="25"/>
      <c r="S57" s="65"/>
      <c r="U57" s="68"/>
    </row>
    <row r="58" spans="2:21" ht="22.5" customHeight="1" x14ac:dyDescent="0.25">
      <c r="B58" s="130"/>
      <c r="C58" s="131"/>
      <c r="D58" s="25"/>
      <c r="E58" s="25"/>
      <c r="F58" s="25"/>
      <c r="G58" s="25"/>
      <c r="H58" s="27"/>
      <c r="I58" s="25"/>
      <c r="J58" s="60"/>
      <c r="K58" s="64"/>
      <c r="L58" s="26"/>
      <c r="M58" s="25"/>
      <c r="S58" s="65"/>
      <c r="U58" s="68"/>
    </row>
    <row r="59" spans="2:21" ht="22.5" customHeight="1" x14ac:dyDescent="0.25">
      <c r="B59" s="28"/>
      <c r="C59" s="28"/>
      <c r="D59" s="28"/>
      <c r="E59" s="28"/>
      <c r="F59" s="28"/>
      <c r="G59" s="28"/>
      <c r="H59" s="28"/>
      <c r="I59" s="28"/>
      <c r="L59" s="28"/>
      <c r="M59" s="28"/>
    </row>
    <row r="60" spans="2:21" x14ac:dyDescent="0.25"/>
    <row r="61" spans="2:21" ht="23.25" x14ac:dyDescent="0.25">
      <c r="C61" s="34" t="s">
        <v>68</v>
      </c>
    </row>
    <row r="62" spans="2:21" ht="34.5" customHeight="1" x14ac:dyDescent="0.25">
      <c r="C62" s="33" t="s">
        <v>110</v>
      </c>
    </row>
    <row r="63" spans="2:21" ht="37.5" customHeight="1" x14ac:dyDescent="0.25">
      <c r="C63" s="29" t="s">
        <v>71</v>
      </c>
      <c r="D63" s="120" t="s">
        <v>55</v>
      </c>
      <c r="E63" s="121"/>
      <c r="F63" s="120" t="s">
        <v>56</v>
      </c>
      <c r="G63" s="121"/>
      <c r="H63" s="121"/>
      <c r="I63" s="76" t="s">
        <v>57</v>
      </c>
      <c r="J63" s="76" t="s">
        <v>58</v>
      </c>
      <c r="K63" s="3"/>
      <c r="L63" s="3"/>
      <c r="M63" s="3"/>
      <c r="N63" s="3"/>
      <c r="O63" s="3"/>
    </row>
    <row r="64" spans="2:21" ht="24" customHeight="1" x14ac:dyDescent="0.25">
      <c r="C64" s="30" t="s">
        <v>69</v>
      </c>
      <c r="D64" s="122">
        <f>SUMIFS(E31:E59,B31:B59,"Lauan/Meranti – Non Certified", F31:F59,4, G31:G59,8, H31:H59,0.25)</f>
        <v>0</v>
      </c>
      <c r="E64" s="122"/>
      <c r="F64" s="125">
        <f>SUMIFS(E31:E59,B31:B59,"Lauan/Meranti – FSC", F31:F59,4, G31:G59,8, H31:H59,0.25)</f>
        <v>0</v>
      </c>
      <c r="G64" s="126"/>
      <c r="H64" s="126"/>
      <c r="I64" s="35">
        <f>SUMIFS(E31:E59,B31:B59,"Lauan Alternative – Revolution Ply", F31:F59,4, G31:G59,8, H31:H59,0.25)</f>
        <v>0</v>
      </c>
      <c r="J64" s="35">
        <f>SUMIFS(E31:E59,B31:B59,"Lauan Alternative – Other", F31:F59,4, G31:G59,8, H31:H59,0.25)</f>
        <v>0</v>
      </c>
      <c r="K64" s="3"/>
      <c r="L64" s="3"/>
      <c r="M64" s="3"/>
      <c r="N64" s="3"/>
      <c r="O64" s="3"/>
    </row>
    <row r="65" spans="3:15" ht="24" customHeight="1" x14ac:dyDescent="0.25">
      <c r="C65" s="31" t="s">
        <v>70</v>
      </c>
      <c r="D65" s="123">
        <f>SUMIFS(E31:E59,B31:B59,"Lauan/Meranti – Non Certified", F31:F59,4, G31:G59,10, H31:H59,0.25)</f>
        <v>0</v>
      </c>
      <c r="E65" s="124"/>
      <c r="F65" s="123">
        <f>SUMIFS(E31:E59,B31:B59,"Lauan/Meranti – FSC", F31:F59,4, G31:G59,10, H31:H59,0.25)</f>
        <v>0</v>
      </c>
      <c r="G65" s="124"/>
      <c r="H65" s="124"/>
      <c r="I65" s="36">
        <f>SUMIFS(E31:E59,B31:B59,"Lauan Alternative – Revolution Ply", F31:F59,4, G31:G59,10, H31:H59,0.25)</f>
        <v>0</v>
      </c>
      <c r="J65" s="36">
        <f>SUMIFS(E31:E59,B31:B59,"Lauan Alternative – Other", F31:F59,4, G31:G59,10, H31:H59,0.25)</f>
        <v>0</v>
      </c>
      <c r="K65" s="3"/>
      <c r="L65" s="3"/>
      <c r="M65" s="3"/>
      <c r="N65" s="3"/>
      <c r="O65" s="77"/>
    </row>
    <row r="66" spans="3:15" ht="24" customHeight="1" x14ac:dyDescent="0.7">
      <c r="C66" s="16"/>
      <c r="J66" s="32"/>
      <c r="K66" s="89"/>
      <c r="L66" s="89"/>
      <c r="M66" s="78"/>
      <c r="N66" s="78"/>
      <c r="O66" s="78"/>
    </row>
    <row r="67" spans="3:15" s="10" customFormat="1" ht="42" customHeight="1" x14ac:dyDescent="0.7">
      <c r="C67" s="86" t="s">
        <v>105</v>
      </c>
      <c r="D67" s="127">
        <f>SUM(D64:E65)</f>
        <v>0</v>
      </c>
      <c r="E67" s="128"/>
      <c r="F67" s="127">
        <f>SUM(F64:H65)</f>
        <v>0</v>
      </c>
      <c r="G67" s="129"/>
      <c r="H67" s="128"/>
      <c r="I67" s="37">
        <f>SUM(I64:I65)</f>
        <v>0</v>
      </c>
      <c r="J67" s="37">
        <f>SUM(J64:J65)</f>
        <v>0</v>
      </c>
      <c r="K67" s="89"/>
      <c r="L67" s="89"/>
      <c r="M67" s="78"/>
      <c r="N67" s="78"/>
      <c r="O67" s="78"/>
    </row>
    <row r="68" spans="3:15" ht="24" customHeight="1" x14ac:dyDescent="0.25">
      <c r="C68" s="16"/>
      <c r="K68" s="3"/>
      <c r="L68" s="3"/>
      <c r="M68" s="3"/>
      <c r="N68" s="3"/>
      <c r="O68" s="3"/>
    </row>
    <row r="69" spans="3:15" ht="42" customHeight="1" x14ac:dyDescent="0.25">
      <c r="C69" s="86" t="s">
        <v>106</v>
      </c>
      <c r="D69" s="127">
        <f ca="1">SUMIF(B31:C59, "Lauan/Meranti – Non Certified", E31:E59)</f>
        <v>0</v>
      </c>
      <c r="E69" s="128"/>
      <c r="F69" s="127">
        <f ca="1">SUMIF(B31:C59, "Lauan/Meranti – FSC", E31:E59)</f>
        <v>0</v>
      </c>
      <c r="G69" s="129"/>
      <c r="H69" s="128"/>
      <c r="I69" s="81">
        <f ca="1">SUMIF(B31:C59, "Lauan Alternative – Revolution Ply", E31:E59)</f>
        <v>0</v>
      </c>
      <c r="J69" s="81">
        <f ca="1">SUMIF(B31:C59, "Lauan Alternative – Other", E31:E59)</f>
        <v>0</v>
      </c>
      <c r="N69" s="3"/>
      <c r="O69" s="3"/>
    </row>
    <row r="70" spans="3:15" x14ac:dyDescent="0.25">
      <c r="C70" s="16"/>
      <c r="N70" s="3"/>
      <c r="O70" s="3"/>
    </row>
    <row r="71" spans="3:15" ht="30" customHeight="1" x14ac:dyDescent="0.35">
      <c r="C71" s="88" t="s">
        <v>108</v>
      </c>
      <c r="E71" s="114">
        <f>SUM(E31:E59)</f>
        <v>0</v>
      </c>
      <c r="F71" s="114"/>
      <c r="G71" s="118" t="s">
        <v>98</v>
      </c>
      <c r="H71" s="118"/>
      <c r="I71" s="118"/>
      <c r="J71" s="40" t="e">
        <f ca="1">(J69+I69)/E71</f>
        <v>#DIV/0!</v>
      </c>
    </row>
    <row r="72" spans="3:15" ht="15.75" x14ac:dyDescent="0.25">
      <c r="G72" s="39"/>
      <c r="H72" s="39"/>
      <c r="I72" s="39"/>
      <c r="J72" s="39"/>
    </row>
    <row r="73" spans="3:15" ht="24" customHeight="1" x14ac:dyDescent="0.35">
      <c r="C73" s="117" t="s">
        <v>72</v>
      </c>
      <c r="D73" s="117"/>
      <c r="E73" s="119" t="e">
        <f ca="1">D69/E71</f>
        <v>#DIV/0!</v>
      </c>
      <c r="F73" s="119"/>
      <c r="G73" s="113" t="s">
        <v>107</v>
      </c>
      <c r="H73" s="113"/>
      <c r="I73" s="113"/>
      <c r="J73" s="80" t="e">
        <f ca="1">F69/E71</f>
        <v>#DIV/0!</v>
      </c>
    </row>
    <row r="74" spans="3:15" ht="15.75" x14ac:dyDescent="0.25">
      <c r="G74" s="113"/>
      <c r="H74" s="113"/>
      <c r="I74" s="113"/>
      <c r="J74" s="87"/>
    </row>
    <row r="75" spans="3:15" x14ac:dyDescent="0.25"/>
    <row r="76" spans="3:15" x14ac:dyDescent="0.25"/>
    <row r="77" spans="3:15" x14ac:dyDescent="0.25"/>
    <row r="78" spans="3:15" x14ac:dyDescent="0.25"/>
  </sheetData>
  <sheetProtection algorithmName="SHA-512" hashValue="TUYisJfBT+68KsR6SW6TxgrlljWqIWB/URj0ONys/EWTfdZy6RQSFTEXmxE5X3bezoKxybfN8x1kKNhXuRzTeQ==" saltValue="nTzMTPkBBZlkBjmaIcRNAQ==" spinCount="100000" sheet="1" objects="1" scenarios="1" autoFilter="0"/>
  <mergeCells count="75">
    <mergeCell ref="B49:C49"/>
    <mergeCell ref="B38:C38"/>
    <mergeCell ref="B39:C39"/>
    <mergeCell ref="B36:C36"/>
    <mergeCell ref="B37:C37"/>
    <mergeCell ref="B44:C44"/>
    <mergeCell ref="B45:C45"/>
    <mergeCell ref="B46:C46"/>
    <mergeCell ref="B47:C47"/>
    <mergeCell ref="B48:C48"/>
    <mergeCell ref="B43:C43"/>
    <mergeCell ref="B41:C41"/>
    <mergeCell ref="B42:C42"/>
    <mergeCell ref="B56:C56"/>
    <mergeCell ref="B57:C57"/>
    <mergeCell ref="B58:C58"/>
    <mergeCell ref="B50:C50"/>
    <mergeCell ref="B51:C51"/>
    <mergeCell ref="B52:C52"/>
    <mergeCell ref="B53:C53"/>
    <mergeCell ref="B54:C54"/>
    <mergeCell ref="B55:C55"/>
    <mergeCell ref="M7:M8"/>
    <mergeCell ref="M9:M10"/>
    <mergeCell ref="H5:H6"/>
    <mergeCell ref="I5:I6"/>
    <mergeCell ref="H7:H8"/>
    <mergeCell ref="J5:K6"/>
    <mergeCell ref="L5:L6"/>
    <mergeCell ref="H9:H10"/>
    <mergeCell ref="I9:I10"/>
    <mergeCell ref="J9:L10"/>
    <mergeCell ref="B5:B6"/>
    <mergeCell ref="C5:C6"/>
    <mergeCell ref="D5:F6"/>
    <mergeCell ref="B7:B8"/>
    <mergeCell ref="C7:C8"/>
    <mergeCell ref="D7:F8"/>
    <mergeCell ref="B29:C29"/>
    <mergeCell ref="B30:C30"/>
    <mergeCell ref="B31:C31"/>
    <mergeCell ref="B32:C32"/>
    <mergeCell ref="B33:C33"/>
    <mergeCell ref="B34:C34"/>
    <mergeCell ref="B35:C35"/>
    <mergeCell ref="I7:I8"/>
    <mergeCell ref="J7:L8"/>
    <mergeCell ref="B40:C40"/>
    <mergeCell ref="B9:B10"/>
    <mergeCell ref="C9:C10"/>
    <mergeCell ref="D9:F10"/>
    <mergeCell ref="B28:C28"/>
    <mergeCell ref="D16:I16"/>
    <mergeCell ref="D15:I15"/>
    <mergeCell ref="D17:I17"/>
    <mergeCell ref="H22:I22"/>
    <mergeCell ref="D18:I19"/>
    <mergeCell ref="C18:C19"/>
    <mergeCell ref="C25:L25"/>
    <mergeCell ref="G73:I74"/>
    <mergeCell ref="E71:F71"/>
    <mergeCell ref="A3:M3"/>
    <mergeCell ref="C73:D73"/>
    <mergeCell ref="G71:I71"/>
    <mergeCell ref="E73:F73"/>
    <mergeCell ref="D63:E63"/>
    <mergeCell ref="F63:H63"/>
    <mergeCell ref="D64:E64"/>
    <mergeCell ref="D65:E65"/>
    <mergeCell ref="F64:H64"/>
    <mergeCell ref="F65:H65"/>
    <mergeCell ref="D67:E67"/>
    <mergeCell ref="D69:E69"/>
    <mergeCell ref="F69:H69"/>
    <mergeCell ref="F67:H67"/>
  </mergeCells>
  <conditionalFormatting sqref="B29:B58 B59:I59 L29:M59 D29:K58">
    <cfRule type="expression" dxfId="0" priority="3">
      <formula>MOD(ROW(),2)=0</formula>
    </cfRule>
  </conditionalFormatting>
  <conditionalFormatting sqref="J73 J71 E73:F73">
    <cfRule type="dataBar" priority="8">
      <dataBar>
        <cfvo type="min"/>
        <cfvo type="percent" val="$E$71"/>
        <color rgb="FF00B0F0"/>
      </dataBar>
      <extLst>
        <ext xmlns:x14="http://schemas.microsoft.com/office/spreadsheetml/2009/9/main" uri="{B025F937-C7B1-47D3-B67F-A62EFF666E3E}">
          <x14:id>{A44DDABE-A690-4B15-BD2F-A2957F00BD56}</x14:id>
        </ext>
      </extLst>
    </cfRule>
  </conditionalFormatting>
  <dataValidations xWindow="436" yWindow="568" count="6">
    <dataValidation allowBlank="1" showInputMessage="1" showErrorMessage="1" promptTitle="Types of Ply" prompt="Lauan/Meranti – Non Certified_x000a_Lauan/Meranti – FSC_x000a_Lauan Alternative – Revolution Ply_x000a_Lauan Alternative – Other (eg. Birch, if used for set walls)" sqref="B28:C28"/>
    <dataValidation allowBlank="1" showInputMessage="1" showErrorMessage="1" promptTitle="**ASK RETAILER**" prompt="For Meranti/lauan ONLY  _x000a_(if not available, provide brand name or country of origin)" sqref="I28"/>
    <dataValidation allowBlank="1" showInputMessage="1" showErrorMessage="1" promptTitle="Include" prompt="City, State" sqref="M28"/>
    <dataValidation allowBlank="1" showInputMessage="1" showErrorMessage="1" promptTitle="Dimensions" prompt="1/8&quot; (3mm)_x000a_1/4&quot; (5mm-6mm)_x000a_1/2&quot; (7/16&quot;, 12mm)_x000a_5/8&quot; (15mm)_x000a_3/4&quot; (18mm)_x000a_1&quot; (25mm)" sqref="H28"/>
    <dataValidation allowBlank="1" showInputMessage="1" showErrorMessage="1" prompt="Select from the drop down in the left cell" sqref="L5:L6 F22"/>
    <dataValidation allowBlank="1" showInputMessage="1" showErrorMessage="1" promptTitle="Certification Types" prompt="FSC_x000a_PEFC_x000a_Non-certified" sqref="S28 J28"/>
  </dataValidations>
  <pageMargins left="0.7" right="0.7" top="0.75" bottom="0.75" header="0.3" footer="0.3"/>
  <pageSetup orientation="portrait" r:id="rId1"/>
  <ignoredErrors>
    <ignoredError sqref="D64:J65 E71" formulaRange="1"/>
  </ignoredErrors>
  <drawing r:id="rId2"/>
  <extLst>
    <ext xmlns:x14="http://schemas.microsoft.com/office/spreadsheetml/2009/9/main" uri="{78C0D931-6437-407d-A8EE-F0AAD7539E65}">
      <x14:conditionalFormattings>
        <x14:conditionalFormatting xmlns:xm="http://schemas.microsoft.com/office/excel/2006/main">
          <x14:cfRule type="dataBar" id="{A44DDABE-A690-4B15-BD2F-A2957F00BD56}">
            <x14:dataBar minLength="0" maxLength="100">
              <x14:cfvo type="autoMin"/>
              <x14:cfvo type="percent">
                <xm:f>$E$71</xm:f>
              </x14:cfvo>
              <x14:negativeFillColor rgb="FFFF0000"/>
              <x14:axisColor rgb="FF000000"/>
            </x14:dataBar>
          </x14:cfRule>
          <xm:sqref>J73 J71 E73:F73</xm:sqref>
        </x14:conditionalFormatting>
      </x14:conditionalFormattings>
    </ext>
    <ext xmlns:x14="http://schemas.microsoft.com/office/spreadsheetml/2009/9/main" uri="{CCE6A557-97BC-4b89-ADB6-D9C93CAAB3DF}">
      <x14:dataValidations xmlns:xm="http://schemas.microsoft.com/office/excel/2006/main" xWindow="436" yWindow="568" count="7">
        <x14:dataValidation type="list" allowBlank="1" showInputMessage="1" showErrorMessage="1">
          <x14:formula1>
            <xm:f>'Dropdown Data'!$A$2:$A$11</xm:f>
          </x14:formula1>
          <xm:sqref>J5</xm:sqref>
        </x14:dataValidation>
        <x14:dataValidation type="list" allowBlank="1" showInputMessage="1" showErrorMessage="1">
          <x14:formula1>
            <xm:f>'Dropdown Data'!$B$2:$B$3</xm:f>
          </x14:formula1>
          <xm:sqref>E22</xm:sqref>
        </x14:dataValidation>
        <x14:dataValidation type="list" allowBlank="1" showInputMessage="1" showErrorMessage="1">
          <x14:formula1>
            <xm:f>'Dropdown Data'!$C$2:$C$5</xm:f>
          </x14:formula1>
          <xm:sqref>B29:C58</xm:sqref>
        </x14:dataValidation>
        <x14:dataValidation type="list" allowBlank="1" showInputMessage="1" showErrorMessage="1">
          <x14:formula1>
            <xm:f>'Dropdown Data'!$E$2:$E$3</xm:f>
          </x14:formula1>
          <xm:sqref>F29:F58</xm:sqref>
        </x14:dataValidation>
        <x14:dataValidation type="list" allowBlank="1" showInputMessage="1" showErrorMessage="1">
          <x14:formula1>
            <xm:f>'Dropdown Data'!$F$2:$F$4</xm:f>
          </x14:formula1>
          <xm:sqref>G29:G58</xm:sqref>
        </x14:dataValidation>
        <x14:dataValidation type="list" allowBlank="1" showInputMessage="1" showErrorMessage="1">
          <x14:formula1>
            <xm:f>'Dropdown Data'!$D$2:$D$4</xm:f>
          </x14:formula1>
          <xm:sqref>S29:S58 J29:J58</xm:sqref>
        </x14:dataValidation>
        <x14:dataValidation type="list" allowBlank="1" showInputMessage="1" showErrorMessage="1">
          <x14:formula1>
            <xm:f>'Dropdown Data'!$G$2:$G$8</xm:f>
          </x14:formula1>
          <xm:sqref>H29:H58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5" sqref="C5"/>
    </sheetView>
  </sheetViews>
  <sheetFormatPr defaultRowHeight="15" x14ac:dyDescent="0.25"/>
  <cols>
    <col min="1" max="1" width="28.5703125" customWidth="1"/>
    <col min="2" max="2" width="17.42578125" customWidth="1"/>
    <col min="3" max="3" width="35" customWidth="1"/>
    <col min="4" max="4" width="15.7109375" customWidth="1"/>
  </cols>
  <sheetData>
    <row r="1" spans="1:7" x14ac:dyDescent="0.25">
      <c r="A1" t="s">
        <v>10</v>
      </c>
      <c r="B1" t="s">
        <v>32</v>
      </c>
      <c r="C1" t="s">
        <v>54</v>
      </c>
      <c r="D1" t="s">
        <v>44</v>
      </c>
      <c r="E1" t="s">
        <v>46</v>
      </c>
      <c r="F1" t="s">
        <v>65</v>
      </c>
      <c r="G1" t="s">
        <v>47</v>
      </c>
    </row>
    <row r="2" spans="1:7" x14ac:dyDescent="0.25">
      <c r="A2" t="s">
        <v>11</v>
      </c>
      <c r="B2" t="s">
        <v>36</v>
      </c>
      <c r="C2" s="16" t="s">
        <v>55</v>
      </c>
      <c r="D2" t="s">
        <v>59</v>
      </c>
      <c r="E2">
        <v>4</v>
      </c>
      <c r="F2">
        <v>8</v>
      </c>
      <c r="G2" s="17">
        <v>0.125</v>
      </c>
    </row>
    <row r="3" spans="1:7" x14ac:dyDescent="0.25">
      <c r="A3" t="s">
        <v>12</v>
      </c>
      <c r="B3" t="s">
        <v>37</v>
      </c>
      <c r="C3" s="16" t="s">
        <v>56</v>
      </c>
      <c r="D3" t="s">
        <v>61</v>
      </c>
      <c r="E3">
        <v>5</v>
      </c>
      <c r="F3">
        <v>10</v>
      </c>
      <c r="G3" s="17">
        <v>0.25</v>
      </c>
    </row>
    <row r="4" spans="1:7" x14ac:dyDescent="0.25">
      <c r="A4" t="s">
        <v>13</v>
      </c>
      <c r="C4" s="16" t="s">
        <v>57</v>
      </c>
      <c r="D4" t="s">
        <v>60</v>
      </c>
      <c r="F4">
        <v>12</v>
      </c>
      <c r="G4" s="17">
        <v>0.5</v>
      </c>
    </row>
    <row r="5" spans="1:7" x14ac:dyDescent="0.25">
      <c r="A5" t="s">
        <v>14</v>
      </c>
      <c r="C5" s="16" t="s">
        <v>58</v>
      </c>
      <c r="G5" s="17">
        <v>0.625</v>
      </c>
    </row>
    <row r="6" spans="1:7" x14ac:dyDescent="0.25">
      <c r="A6" t="s">
        <v>15</v>
      </c>
      <c r="G6" s="85">
        <v>0.375</v>
      </c>
    </row>
    <row r="7" spans="1:7" x14ac:dyDescent="0.25">
      <c r="A7" t="s">
        <v>16</v>
      </c>
      <c r="G7" s="17">
        <v>0.75</v>
      </c>
    </row>
    <row r="8" spans="1:7" x14ac:dyDescent="0.25">
      <c r="A8" t="s">
        <v>17</v>
      </c>
      <c r="G8" s="17">
        <v>1</v>
      </c>
    </row>
    <row r="9" spans="1:7" x14ac:dyDescent="0.25">
      <c r="A9" t="s">
        <v>18</v>
      </c>
    </row>
    <row r="10" spans="1:7" x14ac:dyDescent="0.25">
      <c r="A10" t="s">
        <v>20</v>
      </c>
    </row>
    <row r="11" spans="1:7" x14ac:dyDescent="0.25">
      <c r="A11"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Lumber Purchase Worksheet</vt:lpstr>
      <vt:lpstr>Dropdown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Cydney</dc:creator>
  <cp:lastModifiedBy>Cydney</cp:lastModifiedBy>
  <dcterms:created xsi:type="dcterms:W3CDTF">2017-11-18T01:09:45Z</dcterms:created>
  <dcterms:modified xsi:type="dcterms:W3CDTF">2017-12-04T22:40:22Z</dcterms:modified>
</cp:coreProperties>
</file>